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89" documentId="13_ncr:1_{FE69185C-EDA7-D34A-8C02-2BA0D8B660E8}" xr6:coauthVersionLast="47" xr6:coauthVersionMax="47" xr10:uidLastSave="{CD163667-042F-471A-9583-390F3ADB07DB}"/>
  <bookViews>
    <workbookView xWindow="-110" yWindow="-110" windowWidth="38620" windowHeight="21100" xr2:uid="{4559187E-E21B-427E-B0C6-71F0391D864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D5" i="1" l="1"/>
  <c r="D6" i="1" s="1"/>
  <c r="D11" i="1" l="1"/>
  <c r="D7" i="1"/>
  <c r="D10" i="1"/>
  <c r="D14" i="1" l="1"/>
  <c r="D15" i="1" s="1"/>
  <c r="D13" i="1"/>
</calcChain>
</file>

<file path=xl/sharedStrings.xml><?xml version="1.0" encoding="utf-8"?>
<sst xmlns="http://schemas.openxmlformats.org/spreadsheetml/2006/main" count="14" uniqueCount="14">
  <si>
    <t>Tax paid</t>
  </si>
  <si>
    <t>After tax income</t>
  </si>
  <si>
    <t>SUMMARY</t>
  </si>
  <si>
    <t>Income per month</t>
  </si>
  <si>
    <t>Income per week</t>
  </si>
  <si>
    <t xml:space="preserve">Income per hour </t>
  </si>
  <si>
    <t>Hours worked per week</t>
  </si>
  <si>
    <t>ACC levy</t>
  </si>
  <si>
    <t>Annual tax and levies paid</t>
  </si>
  <si>
    <t>Click on the logo above for personalised, unbiased financial advice</t>
  </si>
  <si>
    <t>Pre tax income</t>
  </si>
  <si>
    <t>KiwiSaver contribution</t>
  </si>
  <si>
    <t>After tax income (before KiwiSaver)</t>
  </si>
  <si>
    <t>In the hand income (after tax AND KiwiSaver)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</si>
</sst>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6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0" fillId="3" borderId="4" xfId="0" applyNumberFormat="1" applyFill="1" applyBorder="1" applyAlignment="1" applyProtection="1">
      <alignment horizontal="center"/>
      <protection hidden="1"/>
    </xf>
    <xf numFmtId="164" fontId="0" fillId="3" borderId="6" xfId="0" applyNumberFormat="1" applyFill="1" applyBorder="1" applyAlignment="1" applyProtection="1">
      <alignment horizontal="center"/>
      <protection hidden="1"/>
    </xf>
    <xf numFmtId="164" fontId="3" fillId="2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9" fontId="3" fillId="2" borderId="0" xfId="1" applyFont="1" applyFill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 wrapText="1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10</xdr:col>
      <xdr:colOff>12700</xdr:colOff>
      <xdr:row>6</xdr:row>
      <xdr:rowOff>104775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5ACDF4-4E2D-4BD5-83A7-B1861D762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552450"/>
          <a:ext cx="2476500" cy="657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E4916-17B6-4894-9C55-AEF461DD794E}">
  <dimension ref="A1:N24"/>
  <sheetViews>
    <sheetView tabSelected="1" workbookViewId="0">
      <selection activeCell="D3" sqref="D3"/>
    </sheetView>
  </sheetViews>
  <sheetFormatPr defaultColWidth="8.81640625" defaultRowHeight="14.5" x14ac:dyDescent="0.35"/>
  <cols>
    <col min="1" max="1" width="22.453125" bestFit="1" customWidth="1"/>
    <col min="3" max="3" width="38.81640625" bestFit="1" customWidth="1"/>
    <col min="4" max="4" width="13.6328125" bestFit="1" customWidth="1"/>
  </cols>
  <sheetData>
    <row r="1" spans="1:14" x14ac:dyDescent="0.35">
      <c r="A1" s="9"/>
      <c r="B1" s="9"/>
      <c r="C1" s="10"/>
      <c r="D1" s="11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x14ac:dyDescent="0.35">
      <c r="A2" s="9"/>
      <c r="B2" s="9"/>
      <c r="C2" s="10" t="s">
        <v>10</v>
      </c>
      <c r="D2" s="6">
        <v>90000</v>
      </c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35">
      <c r="A3" s="9"/>
      <c r="B3" s="9"/>
      <c r="C3" s="1" t="s">
        <v>11</v>
      </c>
      <c r="D3" s="17">
        <v>0.03</v>
      </c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x14ac:dyDescent="0.35">
      <c r="A4" s="9"/>
      <c r="B4" s="9"/>
      <c r="C4" s="10" t="s">
        <v>0</v>
      </c>
      <c r="D4" s="3">
        <f>IF(D2&lt;=14000,SUM(D2*10.5%),IF(D2&lt;=48000,SUM(D2-14000)*17.5%+1470,IF(D2&lt;=70000,SUM(D2-48000)*30%+7420,IF(D2&lt;=180000,SUM(D2-70000)*33%+14020,IF(D2&gt;=180000,SUM(D2-180000)*39%+50320)))))</f>
        <v>20620</v>
      </c>
      <c r="E4" s="2"/>
      <c r="F4" s="2"/>
      <c r="G4" s="2"/>
      <c r="H4" s="2"/>
      <c r="I4" s="2"/>
      <c r="J4" s="2"/>
      <c r="K4" s="9"/>
      <c r="L4" s="9"/>
      <c r="M4" s="9"/>
      <c r="N4" s="9"/>
    </row>
    <row r="5" spans="1:14" x14ac:dyDescent="0.35">
      <c r="A5" s="9"/>
      <c r="B5" s="9"/>
      <c r="C5" s="10" t="s">
        <v>7</v>
      </c>
      <c r="D5" s="3">
        <f>IF(D2="","",MIN((D2/100)*1.6,2276.52))</f>
        <v>1440</v>
      </c>
      <c r="E5" s="2"/>
      <c r="F5" s="2"/>
      <c r="G5" s="2"/>
      <c r="H5" s="2"/>
      <c r="I5" s="2"/>
      <c r="J5" s="2"/>
      <c r="K5" s="9"/>
      <c r="L5" s="9"/>
      <c r="M5" s="9"/>
      <c r="N5" s="9"/>
    </row>
    <row r="6" spans="1:14" x14ac:dyDescent="0.35">
      <c r="A6" s="9"/>
      <c r="B6" s="9"/>
      <c r="C6" s="10" t="s">
        <v>12</v>
      </c>
      <c r="D6" s="3">
        <f>D2-D4-D5</f>
        <v>67940</v>
      </c>
      <c r="E6" s="2"/>
      <c r="F6" s="2"/>
      <c r="G6" s="2"/>
      <c r="H6" s="2"/>
      <c r="I6" s="2"/>
      <c r="J6" s="2"/>
      <c r="K6" s="9"/>
      <c r="L6" s="9"/>
      <c r="M6" s="9"/>
      <c r="N6" s="9"/>
    </row>
    <row r="7" spans="1:14" x14ac:dyDescent="0.35">
      <c r="A7" s="9"/>
      <c r="B7" s="9"/>
      <c r="C7" s="9" t="s">
        <v>13</v>
      </c>
      <c r="D7" s="3">
        <f>D6-(D2*D3)</f>
        <v>65240</v>
      </c>
      <c r="E7" s="2"/>
      <c r="F7" s="2"/>
      <c r="G7" s="2"/>
      <c r="H7" s="2"/>
      <c r="I7" s="2"/>
      <c r="J7" s="2"/>
      <c r="K7" s="9"/>
      <c r="L7" s="9"/>
      <c r="M7" s="9"/>
      <c r="N7" s="9"/>
    </row>
    <row r="8" spans="1:14" ht="15" customHeight="1" thickBot="1" x14ac:dyDescent="0.4">
      <c r="A8" s="9"/>
      <c r="B8" s="9"/>
      <c r="C8" s="9"/>
      <c r="D8" s="15"/>
      <c r="E8" s="2"/>
      <c r="F8" s="2"/>
      <c r="G8" s="18" t="s">
        <v>9</v>
      </c>
      <c r="H8" s="18"/>
      <c r="I8" s="18"/>
      <c r="J8" s="18"/>
      <c r="K8" s="9"/>
      <c r="L8" s="9"/>
      <c r="M8" s="9"/>
      <c r="N8" s="9"/>
    </row>
    <row r="9" spans="1:14" x14ac:dyDescent="0.35">
      <c r="A9" s="9"/>
      <c r="B9" s="9"/>
      <c r="C9" s="12" t="s">
        <v>2</v>
      </c>
      <c r="D9" s="16"/>
      <c r="E9" s="2"/>
      <c r="F9" s="2"/>
      <c r="G9" s="18"/>
      <c r="H9" s="18"/>
      <c r="I9" s="18"/>
      <c r="J9" s="18"/>
      <c r="K9" s="9"/>
      <c r="L9" s="9"/>
      <c r="M9" s="9"/>
      <c r="N9" s="9"/>
    </row>
    <row r="10" spans="1:14" x14ac:dyDescent="0.35">
      <c r="A10" s="9"/>
      <c r="B10" s="9"/>
      <c r="C10" s="13" t="s">
        <v>8</v>
      </c>
      <c r="D10" s="4">
        <f>SUM(D4:D5)</f>
        <v>22060</v>
      </c>
      <c r="E10" s="2"/>
      <c r="F10" s="2"/>
      <c r="G10" s="18"/>
      <c r="H10" s="18"/>
      <c r="I10" s="18"/>
      <c r="J10" s="18"/>
      <c r="K10" s="9"/>
      <c r="L10" s="9"/>
      <c r="M10" s="9"/>
      <c r="N10" s="9"/>
    </row>
    <row r="11" spans="1:14" ht="15" thickBot="1" x14ac:dyDescent="0.4">
      <c r="A11" s="10"/>
      <c r="B11" s="10"/>
      <c r="C11" s="14" t="s">
        <v>1</v>
      </c>
      <c r="D11" s="5">
        <f>D6</f>
        <v>67940</v>
      </c>
      <c r="E11" s="15"/>
      <c r="F11" s="15"/>
      <c r="G11" s="2"/>
      <c r="H11" s="2"/>
      <c r="I11" s="2"/>
      <c r="J11" s="2"/>
      <c r="K11" s="9"/>
      <c r="L11" s="9"/>
      <c r="M11" s="9"/>
      <c r="N11" s="9"/>
    </row>
    <row r="12" spans="1:14" x14ac:dyDescent="0.35">
      <c r="A12" s="10"/>
      <c r="B12" s="10"/>
      <c r="C12" s="10"/>
      <c r="D12" s="15"/>
      <c r="E12" s="15"/>
      <c r="F12" s="15"/>
      <c r="G12" s="2"/>
      <c r="H12" s="2"/>
      <c r="I12" s="2"/>
      <c r="J12" s="2"/>
      <c r="K12" s="9"/>
      <c r="L12" s="9"/>
      <c r="M12" s="9"/>
      <c r="N12" s="9"/>
    </row>
    <row r="13" spans="1:14" x14ac:dyDescent="0.35">
      <c r="A13" s="10"/>
      <c r="B13" s="10"/>
      <c r="C13" s="10" t="s">
        <v>3</v>
      </c>
      <c r="D13" s="3">
        <f>D11/12</f>
        <v>5661.666666666667</v>
      </c>
      <c r="E13" s="15"/>
      <c r="F13" s="15"/>
      <c r="G13" s="2"/>
      <c r="H13" s="2"/>
      <c r="I13" s="2"/>
      <c r="J13" s="2"/>
      <c r="K13" s="9"/>
      <c r="L13" s="9"/>
      <c r="M13" s="9"/>
      <c r="N13" s="9"/>
    </row>
    <row r="14" spans="1:14" x14ac:dyDescent="0.35">
      <c r="A14" s="10"/>
      <c r="B14" s="10"/>
      <c r="C14" s="10" t="s">
        <v>4</v>
      </c>
      <c r="D14" s="3">
        <f>D11/52</f>
        <v>1306.5384615384614</v>
      </c>
      <c r="E14" s="15"/>
      <c r="F14" s="15"/>
      <c r="G14" s="2"/>
      <c r="H14" s="2"/>
      <c r="I14" s="2"/>
      <c r="J14" s="2"/>
      <c r="K14" s="9"/>
      <c r="L14" s="9"/>
      <c r="M14" s="9"/>
      <c r="N14" s="9"/>
    </row>
    <row r="15" spans="1:14" x14ac:dyDescent="0.35">
      <c r="A15" s="10" t="s">
        <v>6</v>
      </c>
      <c r="B15" s="8">
        <v>45</v>
      </c>
      <c r="C15" s="10" t="s">
        <v>5</v>
      </c>
      <c r="D15" s="7">
        <f>D14/B15</f>
        <v>29.034188034188031</v>
      </c>
      <c r="E15" s="15"/>
      <c r="F15" s="15"/>
      <c r="G15" s="2"/>
      <c r="H15" s="2"/>
      <c r="I15" s="2"/>
      <c r="J15" s="2"/>
      <c r="K15" s="9"/>
      <c r="L15" s="9"/>
      <c r="M15" s="9"/>
      <c r="N15" s="9"/>
    </row>
    <row r="16" spans="1:14" x14ac:dyDescent="0.35">
      <c r="A16" s="10"/>
      <c r="B16" s="10"/>
      <c r="C16" s="10"/>
      <c r="D16" s="15"/>
      <c r="E16" s="15"/>
      <c r="F16" s="15"/>
      <c r="G16" s="2"/>
      <c r="H16" s="2"/>
      <c r="I16" s="2"/>
      <c r="J16" s="2"/>
      <c r="K16" s="9"/>
      <c r="L16" s="9"/>
      <c r="M16" s="9"/>
      <c r="N16" s="9"/>
    </row>
    <row r="17" spans="1:14" x14ac:dyDescent="0.35">
      <c r="A17" s="10"/>
      <c r="B17" s="10"/>
      <c r="C17" s="10"/>
      <c r="D17" s="10"/>
      <c r="E17" s="10"/>
      <c r="F17" s="10"/>
      <c r="G17" s="9"/>
      <c r="H17" s="9"/>
      <c r="I17" s="9"/>
      <c r="J17" s="9"/>
      <c r="K17" s="9"/>
      <c r="L17" s="9"/>
      <c r="M17" s="9"/>
      <c r="N17" s="9"/>
    </row>
    <row r="18" spans="1:14" x14ac:dyDescent="0.35">
      <c r="A18" s="10"/>
      <c r="B18" s="10"/>
      <c r="C18" s="10"/>
      <c r="D18" s="10"/>
      <c r="E18" s="10"/>
      <c r="F18" s="10"/>
      <c r="G18" s="9"/>
      <c r="H18" s="9"/>
      <c r="I18" s="9"/>
      <c r="J18" s="9"/>
      <c r="K18" s="9"/>
      <c r="L18" s="9"/>
      <c r="M18" s="9"/>
      <c r="N18" s="9"/>
    </row>
    <row r="19" spans="1:14" x14ac:dyDescent="0.35">
      <c r="A19" s="10"/>
      <c r="B19" s="10"/>
      <c r="C19" s="10"/>
      <c r="D19" s="10"/>
      <c r="E19" s="10"/>
      <c r="F19" s="10"/>
      <c r="G19" s="9"/>
      <c r="H19" s="9"/>
      <c r="I19" s="9"/>
      <c r="J19" s="9"/>
      <c r="K19" s="9"/>
      <c r="L19" s="9"/>
      <c r="M19" s="9"/>
      <c r="N19" s="9"/>
    </row>
    <row r="20" spans="1:14" x14ac:dyDescent="0.35">
      <c r="A20" s="10"/>
      <c r="B20" s="10"/>
      <c r="C20" s="10"/>
      <c r="D20" s="10"/>
      <c r="E20" s="10"/>
      <c r="F20" s="10"/>
      <c r="G20" s="9"/>
      <c r="H20" s="9"/>
      <c r="I20" s="9"/>
      <c r="J20" s="9"/>
      <c r="K20" s="9"/>
      <c r="L20" s="9"/>
      <c r="M20" s="9"/>
      <c r="N20" s="9"/>
    </row>
    <row r="21" spans="1:14" x14ac:dyDescent="0.35">
      <c r="A21" s="10"/>
      <c r="B21" s="10"/>
      <c r="C21" s="10"/>
      <c r="D21" s="10"/>
      <c r="E21" s="10"/>
      <c r="F21" s="10"/>
      <c r="G21" s="9"/>
      <c r="H21" s="9"/>
      <c r="I21" s="9"/>
      <c r="J21" s="9"/>
      <c r="K21" s="9"/>
      <c r="L21" s="9"/>
      <c r="M21" s="9"/>
      <c r="N21" s="9"/>
    </row>
    <row r="22" spans="1:14" x14ac:dyDescent="0.35">
      <c r="A22" s="9"/>
      <c r="B22" s="9"/>
      <c r="C22" s="9"/>
      <c r="D22" s="10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3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3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</row>
  </sheetData>
  <sheetProtection algorithmName="SHA-512" hashValue="yFnuOLcXR8HF6Jr6BMP1OPIGDJ65QO89aG+tZMe79wfWh5XhfAWFFdU+iuLtpDflafHOe733uC5k1B+a/YL7hg==" saltValue="te/nnuC6RAQ3gH+dPjPKIA==" spinCount="100000" sheet="1" objects="1" scenarios="1"/>
  <mergeCells count="1">
    <mergeCell ref="G8:J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cp:lastPrinted>2018-04-30T05:46:52Z</cp:lastPrinted>
  <dcterms:created xsi:type="dcterms:W3CDTF">2018-04-30T03:37:31Z</dcterms:created>
  <dcterms:modified xsi:type="dcterms:W3CDTF">2024-04-18T20:16:56Z</dcterms:modified>
</cp:coreProperties>
</file>