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21" documentId="8_{4D6172B3-650B-764A-987A-1E406E97F64F}" xr6:coauthVersionLast="47" xr6:coauthVersionMax="47" xr10:uidLastSave="{DB5C8689-3B27-48FB-8578-E461FD183D8B}"/>
  <bookViews>
    <workbookView xWindow="-110" yWindow="-110" windowWidth="38620" windowHeight="21100" xr2:uid="{00000000-000D-0000-FFFF-FFFF00000000}"/>
  </bookViews>
  <sheets>
    <sheet name="Mortgage 1" sheetId="1" r:id="rId1"/>
    <sheet name="Mortgage 2" sheetId="11" r:id="rId2"/>
    <sheet name="Mortgage 3" sheetId="18" r:id="rId3"/>
    <sheet name="Mortgage 4" sheetId="19" r:id="rId4"/>
    <sheet name="Mortgage 5" sheetId="20" r:id="rId5"/>
    <sheet name="Total mortgages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6" l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15" i="20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C96" i="20" s="1"/>
  <c r="C97" i="20" s="1"/>
  <c r="C98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C155" i="20" s="1"/>
  <c r="C156" i="20" s="1"/>
  <c r="C157" i="20" s="1"/>
  <c r="C158" i="20" s="1"/>
  <c r="C159" i="20" s="1"/>
  <c r="C160" i="20" s="1"/>
  <c r="C161" i="20" s="1"/>
  <c r="C162" i="20" s="1"/>
  <c r="C163" i="20" s="1"/>
  <c r="C164" i="20" s="1"/>
  <c r="C165" i="20" s="1"/>
  <c r="C166" i="20" s="1"/>
  <c r="C167" i="20" s="1"/>
  <c r="C168" i="20" s="1"/>
  <c r="C169" i="20" s="1"/>
  <c r="C170" i="20" s="1"/>
  <c r="C171" i="20" s="1"/>
  <c r="C172" i="20" s="1"/>
  <c r="C173" i="20" s="1"/>
  <c r="C174" i="20" s="1"/>
  <c r="C175" i="20" s="1"/>
  <c r="C176" i="20" s="1"/>
  <c r="C177" i="20" s="1"/>
  <c r="C178" i="20" s="1"/>
  <c r="C179" i="20" s="1"/>
  <c r="C180" i="20" s="1"/>
  <c r="C181" i="20" s="1"/>
  <c r="C182" i="20" s="1"/>
  <c r="C183" i="20" s="1"/>
  <c r="C184" i="20" s="1"/>
  <c r="C185" i="20" s="1"/>
  <c r="C186" i="20" s="1"/>
  <c r="C187" i="20" s="1"/>
  <c r="C188" i="20" s="1"/>
  <c r="C189" i="20" s="1"/>
  <c r="C190" i="20" s="1"/>
  <c r="C191" i="20" s="1"/>
  <c r="C192" i="20" s="1"/>
  <c r="C193" i="20" s="1"/>
  <c r="C194" i="20" s="1"/>
  <c r="C195" i="20" s="1"/>
  <c r="C196" i="20" s="1"/>
  <c r="C197" i="20" s="1"/>
  <c r="C198" i="20" s="1"/>
  <c r="C199" i="20" s="1"/>
  <c r="C200" i="20" s="1"/>
  <c r="C201" i="20" s="1"/>
  <c r="C202" i="20" s="1"/>
  <c r="C203" i="20" s="1"/>
  <c r="C204" i="20" s="1"/>
  <c r="C205" i="20" s="1"/>
  <c r="C206" i="20" s="1"/>
  <c r="C207" i="20" s="1"/>
  <c r="C208" i="20" s="1"/>
  <c r="C209" i="20" s="1"/>
  <c r="C210" i="20" s="1"/>
  <c r="C211" i="20" s="1"/>
  <c r="C212" i="20" s="1"/>
  <c r="C213" i="20" s="1"/>
  <c r="C214" i="20" s="1"/>
  <c r="C215" i="20" s="1"/>
  <c r="C216" i="20" s="1"/>
  <c r="C217" i="20" s="1"/>
  <c r="C218" i="20" s="1"/>
  <c r="C219" i="20" s="1"/>
  <c r="C220" i="20" s="1"/>
  <c r="C221" i="20" s="1"/>
  <c r="C222" i="20" s="1"/>
  <c r="C223" i="20" s="1"/>
  <c r="C224" i="20" s="1"/>
  <c r="C225" i="20" s="1"/>
  <c r="C226" i="20" s="1"/>
  <c r="C227" i="20" s="1"/>
  <c r="C228" i="20" s="1"/>
  <c r="C229" i="20" s="1"/>
  <c r="C230" i="20" s="1"/>
  <c r="C231" i="20" s="1"/>
  <c r="C232" i="20" s="1"/>
  <c r="C233" i="20" s="1"/>
  <c r="C234" i="20" s="1"/>
  <c r="C235" i="20" s="1"/>
  <c r="C236" i="20" s="1"/>
  <c r="C237" i="20" s="1"/>
  <c r="C238" i="20" s="1"/>
  <c r="C239" i="20" s="1"/>
  <c r="C240" i="20" s="1"/>
  <c r="C241" i="20" s="1"/>
  <c r="C242" i="20" s="1"/>
  <c r="C243" i="20" s="1"/>
  <c r="C244" i="20" s="1"/>
  <c r="C245" i="20" s="1"/>
  <c r="C246" i="20" s="1"/>
  <c r="C247" i="20" s="1"/>
  <c r="C248" i="20" s="1"/>
  <c r="C249" i="20" s="1"/>
  <c r="C250" i="20" s="1"/>
  <c r="C251" i="20" s="1"/>
  <c r="C252" i="20" s="1"/>
  <c r="C253" i="20" s="1"/>
  <c r="C254" i="20" s="1"/>
  <c r="C255" i="20" s="1"/>
  <c r="C256" i="20" s="1"/>
  <c r="C257" i="20" s="1"/>
  <c r="C258" i="20" s="1"/>
  <c r="C259" i="20" s="1"/>
  <c r="C260" i="20" s="1"/>
  <c r="C261" i="20" s="1"/>
  <c r="C262" i="20" s="1"/>
  <c r="C263" i="20" s="1"/>
  <c r="C264" i="20" s="1"/>
  <c r="C265" i="20" s="1"/>
  <c r="C266" i="20" s="1"/>
  <c r="C267" i="20" s="1"/>
  <c r="C268" i="20" s="1"/>
  <c r="C269" i="20" s="1"/>
  <c r="C270" i="20" s="1"/>
  <c r="C271" i="20" s="1"/>
  <c r="C272" i="20" s="1"/>
  <c r="C273" i="20" s="1"/>
  <c r="C274" i="20" s="1"/>
  <c r="C275" i="20" s="1"/>
  <c r="C276" i="20" s="1"/>
  <c r="C277" i="20" s="1"/>
  <c r="C278" i="20" s="1"/>
  <c r="C279" i="20" s="1"/>
  <c r="C280" i="20" s="1"/>
  <c r="C281" i="20" s="1"/>
  <c r="C282" i="20" s="1"/>
  <c r="C283" i="20" s="1"/>
  <c r="C284" i="20" s="1"/>
  <c r="C285" i="20" s="1"/>
  <c r="C286" i="20" s="1"/>
  <c r="C287" i="20" s="1"/>
  <c r="C288" i="20" s="1"/>
  <c r="C289" i="20" s="1"/>
  <c r="C290" i="20" s="1"/>
  <c r="C291" i="20" s="1"/>
  <c r="C292" i="20" s="1"/>
  <c r="C293" i="20" s="1"/>
  <c r="C294" i="20" s="1"/>
  <c r="C295" i="20" s="1"/>
  <c r="C296" i="20" s="1"/>
  <c r="C297" i="20" s="1"/>
  <c r="C298" i="20" s="1"/>
  <c r="C299" i="20" s="1"/>
  <c r="C300" i="20" s="1"/>
  <c r="C301" i="20" s="1"/>
  <c r="C302" i="20" s="1"/>
  <c r="C303" i="20" s="1"/>
  <c r="C304" i="20" s="1"/>
  <c r="C305" i="20" s="1"/>
  <c r="C306" i="20" s="1"/>
  <c r="C307" i="20" s="1"/>
  <c r="C308" i="20" s="1"/>
  <c r="C309" i="20" s="1"/>
  <c r="C310" i="20" s="1"/>
  <c r="C311" i="20" s="1"/>
  <c r="C312" i="20" s="1"/>
  <c r="C313" i="20" s="1"/>
  <c r="C314" i="20" s="1"/>
  <c r="C315" i="20" s="1"/>
  <c r="C316" i="20" s="1"/>
  <c r="C317" i="20" s="1"/>
  <c r="C318" i="20" s="1"/>
  <c r="C319" i="20" s="1"/>
  <c r="C320" i="20" s="1"/>
  <c r="C321" i="20" s="1"/>
  <c r="C322" i="20" s="1"/>
  <c r="C323" i="20" s="1"/>
  <c r="C324" i="20" s="1"/>
  <c r="C325" i="20" s="1"/>
  <c r="C326" i="20" s="1"/>
  <c r="C327" i="20" s="1"/>
  <c r="C328" i="20" s="1"/>
  <c r="C329" i="20" s="1"/>
  <c r="C330" i="20" s="1"/>
  <c r="C331" i="20" s="1"/>
  <c r="C332" i="20" s="1"/>
  <c r="C333" i="20" s="1"/>
  <c r="C334" i="20" s="1"/>
  <c r="C335" i="20" s="1"/>
  <c r="C336" i="20" s="1"/>
  <c r="C337" i="20" s="1"/>
  <c r="C338" i="20" s="1"/>
  <c r="C339" i="20" s="1"/>
  <c r="C340" i="20" s="1"/>
  <c r="C341" i="20" s="1"/>
  <c r="C342" i="20" s="1"/>
  <c r="C343" i="20" s="1"/>
  <c r="C344" i="20" s="1"/>
  <c r="C345" i="20" s="1"/>
  <c r="C346" i="20" s="1"/>
  <c r="C347" i="20" s="1"/>
  <c r="C348" i="20" s="1"/>
  <c r="C349" i="20" s="1"/>
  <c r="C350" i="20" s="1"/>
  <c r="C351" i="20" s="1"/>
  <c r="C352" i="20" s="1"/>
  <c r="C353" i="20" s="1"/>
  <c r="C354" i="20" s="1"/>
  <c r="C355" i="20" s="1"/>
  <c r="C356" i="20" s="1"/>
  <c r="C357" i="20" s="1"/>
  <c r="C358" i="20" s="1"/>
  <c r="C359" i="20" s="1"/>
  <c r="C360" i="20" s="1"/>
  <c r="C361" i="20" s="1"/>
  <c r="C362" i="20" s="1"/>
  <c r="C363" i="20" s="1"/>
  <c r="C364" i="20" s="1"/>
  <c r="C365" i="20" s="1"/>
  <c r="C366" i="20" s="1"/>
  <c r="C367" i="20" s="1"/>
  <c r="C368" i="20" s="1"/>
  <c r="C369" i="20" s="1"/>
  <c r="C370" i="20" s="1"/>
  <c r="C371" i="20" s="1"/>
  <c r="C372" i="20" s="1"/>
  <c r="C373" i="20" s="1"/>
  <c r="C374" i="20" s="1"/>
  <c r="C15" i="19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C358" i="19" s="1"/>
  <c r="C359" i="19" s="1"/>
  <c r="C360" i="19" s="1"/>
  <c r="C361" i="19" s="1"/>
  <c r="C362" i="19" s="1"/>
  <c r="C363" i="19" s="1"/>
  <c r="C364" i="19" s="1"/>
  <c r="C365" i="19" s="1"/>
  <c r="C366" i="19" s="1"/>
  <c r="C367" i="19" s="1"/>
  <c r="C368" i="19" s="1"/>
  <c r="C369" i="19" s="1"/>
  <c r="C370" i="19" s="1"/>
  <c r="C371" i="19" s="1"/>
  <c r="C372" i="19" s="1"/>
  <c r="C373" i="19" s="1"/>
  <c r="C374" i="19" s="1"/>
  <c r="C15" i="18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C73" i="18" s="1"/>
  <c r="C74" i="18" s="1"/>
  <c r="C75" i="18" s="1"/>
  <c r="C76" i="18" s="1"/>
  <c r="C77" i="18" s="1"/>
  <c r="C78" i="18" s="1"/>
  <c r="C79" i="18" s="1"/>
  <c r="C80" i="18" s="1"/>
  <c r="C81" i="18" s="1"/>
  <c r="C82" i="18" s="1"/>
  <c r="C83" i="18" s="1"/>
  <c r="C84" i="18" s="1"/>
  <c r="C85" i="18" s="1"/>
  <c r="C86" i="18" s="1"/>
  <c r="C87" i="18" s="1"/>
  <c r="C88" i="18" s="1"/>
  <c r="C89" i="18" s="1"/>
  <c r="C90" i="18" s="1"/>
  <c r="C91" i="18" s="1"/>
  <c r="C92" i="18" s="1"/>
  <c r="C93" i="18" s="1"/>
  <c r="C94" i="18" s="1"/>
  <c r="C95" i="18" s="1"/>
  <c r="C96" i="18" s="1"/>
  <c r="C97" i="18" s="1"/>
  <c r="C98" i="18" s="1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C155" i="18" s="1"/>
  <c r="C156" i="18" s="1"/>
  <c r="C157" i="18" s="1"/>
  <c r="C158" i="18" s="1"/>
  <c r="C159" i="18" s="1"/>
  <c r="C160" i="18" s="1"/>
  <c r="C161" i="18" s="1"/>
  <c r="C162" i="18" s="1"/>
  <c r="C163" i="18" s="1"/>
  <c r="C164" i="18" s="1"/>
  <c r="C165" i="18" s="1"/>
  <c r="C166" i="18" s="1"/>
  <c r="C167" i="18" s="1"/>
  <c r="C168" i="18" s="1"/>
  <c r="C169" i="18" s="1"/>
  <c r="C170" i="18" s="1"/>
  <c r="C171" i="18" s="1"/>
  <c r="C172" i="18" s="1"/>
  <c r="C173" i="18" s="1"/>
  <c r="C174" i="18" s="1"/>
  <c r="C175" i="18" s="1"/>
  <c r="C176" i="18" s="1"/>
  <c r="C177" i="18" s="1"/>
  <c r="C178" i="18" s="1"/>
  <c r="C179" i="18" s="1"/>
  <c r="C180" i="18" s="1"/>
  <c r="C181" i="18" s="1"/>
  <c r="C182" i="18" s="1"/>
  <c r="C183" i="18" s="1"/>
  <c r="C184" i="18" s="1"/>
  <c r="C185" i="18" s="1"/>
  <c r="C186" i="18" s="1"/>
  <c r="C187" i="18" s="1"/>
  <c r="C188" i="18" s="1"/>
  <c r="C189" i="18" s="1"/>
  <c r="C190" i="18" s="1"/>
  <c r="C191" i="18" s="1"/>
  <c r="C192" i="18" s="1"/>
  <c r="C193" i="18" s="1"/>
  <c r="C194" i="18" s="1"/>
  <c r="C195" i="18" s="1"/>
  <c r="C196" i="18" s="1"/>
  <c r="C197" i="18" s="1"/>
  <c r="C198" i="18" s="1"/>
  <c r="C199" i="18" s="1"/>
  <c r="C200" i="18" s="1"/>
  <c r="C201" i="18" s="1"/>
  <c r="C202" i="18" s="1"/>
  <c r="C203" i="18" s="1"/>
  <c r="C204" i="18" s="1"/>
  <c r="C205" i="18" s="1"/>
  <c r="C206" i="18" s="1"/>
  <c r="C207" i="18" s="1"/>
  <c r="C208" i="18" s="1"/>
  <c r="C209" i="18" s="1"/>
  <c r="C210" i="18" s="1"/>
  <c r="C211" i="18" s="1"/>
  <c r="C212" i="18" s="1"/>
  <c r="C213" i="18" s="1"/>
  <c r="C214" i="18" s="1"/>
  <c r="C215" i="18" s="1"/>
  <c r="C216" i="18" s="1"/>
  <c r="C217" i="18" s="1"/>
  <c r="C218" i="18" s="1"/>
  <c r="C219" i="18" s="1"/>
  <c r="C220" i="18" s="1"/>
  <c r="C221" i="18" s="1"/>
  <c r="C222" i="18" s="1"/>
  <c r="C223" i="18" s="1"/>
  <c r="C224" i="18" s="1"/>
  <c r="C225" i="18" s="1"/>
  <c r="C226" i="18" s="1"/>
  <c r="C227" i="18" s="1"/>
  <c r="C228" i="18" s="1"/>
  <c r="C229" i="18" s="1"/>
  <c r="C230" i="18" s="1"/>
  <c r="C231" i="18" s="1"/>
  <c r="C232" i="18" s="1"/>
  <c r="C233" i="18" s="1"/>
  <c r="C234" i="18" s="1"/>
  <c r="C235" i="18" s="1"/>
  <c r="C236" i="18" s="1"/>
  <c r="C237" i="18" s="1"/>
  <c r="C238" i="18" s="1"/>
  <c r="C239" i="18" s="1"/>
  <c r="C240" i="18" s="1"/>
  <c r="C241" i="18" s="1"/>
  <c r="C242" i="18" s="1"/>
  <c r="C243" i="18" s="1"/>
  <c r="C244" i="18" s="1"/>
  <c r="C245" i="18" s="1"/>
  <c r="C246" i="18" s="1"/>
  <c r="C247" i="18" s="1"/>
  <c r="C248" i="18" s="1"/>
  <c r="C249" i="18" s="1"/>
  <c r="C250" i="18" s="1"/>
  <c r="C251" i="18" s="1"/>
  <c r="C252" i="18" s="1"/>
  <c r="C253" i="18" s="1"/>
  <c r="C254" i="18" s="1"/>
  <c r="C255" i="18" s="1"/>
  <c r="C256" i="18" s="1"/>
  <c r="C257" i="18" s="1"/>
  <c r="C258" i="18" s="1"/>
  <c r="C259" i="18" s="1"/>
  <c r="C260" i="18" s="1"/>
  <c r="C261" i="18" s="1"/>
  <c r="C262" i="18" s="1"/>
  <c r="C263" i="18" s="1"/>
  <c r="C264" i="18" s="1"/>
  <c r="C265" i="18" s="1"/>
  <c r="C266" i="18" s="1"/>
  <c r="C267" i="18" s="1"/>
  <c r="C268" i="18" s="1"/>
  <c r="C269" i="18" s="1"/>
  <c r="C270" i="18" s="1"/>
  <c r="C271" i="18" s="1"/>
  <c r="C272" i="18" s="1"/>
  <c r="C273" i="18" s="1"/>
  <c r="C274" i="18" s="1"/>
  <c r="C275" i="18" s="1"/>
  <c r="C276" i="18" s="1"/>
  <c r="C277" i="18" s="1"/>
  <c r="C278" i="18" s="1"/>
  <c r="C279" i="18" s="1"/>
  <c r="C280" i="18" s="1"/>
  <c r="C281" i="18" s="1"/>
  <c r="C282" i="18" s="1"/>
  <c r="C283" i="18" s="1"/>
  <c r="C284" i="18" s="1"/>
  <c r="C285" i="18" s="1"/>
  <c r="C286" i="18" s="1"/>
  <c r="C287" i="18" s="1"/>
  <c r="C288" i="18" s="1"/>
  <c r="C289" i="18" s="1"/>
  <c r="C290" i="18" s="1"/>
  <c r="C291" i="18" s="1"/>
  <c r="C292" i="18" s="1"/>
  <c r="C293" i="18" s="1"/>
  <c r="C294" i="18" s="1"/>
  <c r="C295" i="18" s="1"/>
  <c r="C296" i="18" s="1"/>
  <c r="C297" i="18" s="1"/>
  <c r="C298" i="18" s="1"/>
  <c r="C299" i="18" s="1"/>
  <c r="C300" i="18" s="1"/>
  <c r="C301" i="18" s="1"/>
  <c r="C302" i="18" s="1"/>
  <c r="C303" i="18" s="1"/>
  <c r="C304" i="18" s="1"/>
  <c r="C305" i="18" s="1"/>
  <c r="C306" i="18" s="1"/>
  <c r="C307" i="18" s="1"/>
  <c r="C308" i="18" s="1"/>
  <c r="C309" i="18" s="1"/>
  <c r="C310" i="18" s="1"/>
  <c r="C311" i="18" s="1"/>
  <c r="C312" i="18" s="1"/>
  <c r="C313" i="18" s="1"/>
  <c r="C314" i="18" s="1"/>
  <c r="C315" i="18" s="1"/>
  <c r="C316" i="18" s="1"/>
  <c r="C317" i="18" s="1"/>
  <c r="C318" i="18" s="1"/>
  <c r="C319" i="18" s="1"/>
  <c r="C320" i="18" s="1"/>
  <c r="C321" i="18" s="1"/>
  <c r="C322" i="18" s="1"/>
  <c r="C323" i="18" s="1"/>
  <c r="C324" i="18" s="1"/>
  <c r="C325" i="18" s="1"/>
  <c r="C326" i="18" s="1"/>
  <c r="C327" i="18" s="1"/>
  <c r="C328" i="18" s="1"/>
  <c r="C329" i="18" s="1"/>
  <c r="C330" i="18" s="1"/>
  <c r="C331" i="18" s="1"/>
  <c r="C332" i="18" s="1"/>
  <c r="C333" i="18" s="1"/>
  <c r="C334" i="18" s="1"/>
  <c r="C335" i="18" s="1"/>
  <c r="C336" i="18" s="1"/>
  <c r="C337" i="18" s="1"/>
  <c r="C338" i="18" s="1"/>
  <c r="C339" i="18" s="1"/>
  <c r="C340" i="18" s="1"/>
  <c r="C341" i="18" s="1"/>
  <c r="C342" i="18" s="1"/>
  <c r="C343" i="18" s="1"/>
  <c r="C344" i="18" s="1"/>
  <c r="C345" i="18" s="1"/>
  <c r="C346" i="18" s="1"/>
  <c r="C347" i="18" s="1"/>
  <c r="C348" i="18" s="1"/>
  <c r="C349" i="18" s="1"/>
  <c r="C350" i="18" s="1"/>
  <c r="C351" i="18" s="1"/>
  <c r="C352" i="18" s="1"/>
  <c r="C353" i="18" s="1"/>
  <c r="C354" i="18" s="1"/>
  <c r="C355" i="18" s="1"/>
  <c r="C356" i="18" s="1"/>
  <c r="C357" i="18" s="1"/>
  <c r="C358" i="18" s="1"/>
  <c r="C359" i="18" s="1"/>
  <c r="C360" i="18" s="1"/>
  <c r="C361" i="18" s="1"/>
  <c r="C362" i="18" s="1"/>
  <c r="C363" i="18" s="1"/>
  <c r="C364" i="18" s="1"/>
  <c r="C365" i="18" s="1"/>
  <c r="C366" i="18" s="1"/>
  <c r="C367" i="18" s="1"/>
  <c r="C368" i="18" s="1"/>
  <c r="C369" i="18" s="1"/>
  <c r="C370" i="18" s="1"/>
  <c r="C371" i="18" s="1"/>
  <c r="C372" i="18" s="1"/>
  <c r="C373" i="18" s="1"/>
  <c r="C374" i="18" s="1"/>
  <c r="C15" i="1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15" i="6" l="1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4" i="6"/>
  <c r="E1" i="6"/>
  <c r="H375" i="20"/>
  <c r="H5" i="20" s="1"/>
  <c r="A16" i="20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D15" i="20"/>
  <c r="E12" i="20"/>
  <c r="H6" i="20"/>
  <c r="E6" i="20"/>
  <c r="E3" i="20"/>
  <c r="H375" i="19"/>
  <c r="H5" i="19" s="1"/>
  <c r="A16" i="19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D15" i="19"/>
  <c r="E12" i="19"/>
  <c r="H6" i="19"/>
  <c r="E6" i="19"/>
  <c r="E15" i="19" s="1"/>
  <c r="E3" i="19"/>
  <c r="H375" i="18"/>
  <c r="A16" i="18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D15" i="18"/>
  <c r="E12" i="18"/>
  <c r="H6" i="18"/>
  <c r="H5" i="18"/>
  <c r="E6" i="18"/>
  <c r="E3" i="18"/>
  <c r="F15" i="19" l="1"/>
  <c r="E7" i="19"/>
  <c r="F15" i="18"/>
  <c r="E7" i="20"/>
  <c r="E15" i="20"/>
  <c r="F15" i="20"/>
  <c r="G15" i="19"/>
  <c r="E15" i="18"/>
  <c r="E7" i="18"/>
  <c r="E9" i="18" l="1"/>
  <c r="E8" i="18"/>
  <c r="E8" i="19"/>
  <c r="E9" i="19"/>
  <c r="E8" i="20"/>
  <c r="E9" i="20"/>
  <c r="G15" i="20"/>
  <c r="I15" i="19"/>
  <c r="G15" i="18"/>
  <c r="I15" i="20" l="1"/>
  <c r="E16" i="19"/>
  <c r="D16" i="19"/>
  <c r="I15" i="18"/>
  <c r="E16" i="20" l="1"/>
  <c r="D16" i="20"/>
  <c r="F16" i="19"/>
  <c r="G16" i="19" s="1"/>
  <c r="E16" i="18"/>
  <c r="D16" i="18"/>
  <c r="F16" i="20" l="1"/>
  <c r="G16" i="20" s="1"/>
  <c r="I16" i="19"/>
  <c r="F16" i="18"/>
  <c r="G16" i="18" s="1"/>
  <c r="I16" i="20" l="1"/>
  <c r="E17" i="19"/>
  <c r="D17" i="19"/>
  <c r="I16" i="18"/>
  <c r="E17" i="20" l="1"/>
  <c r="D17" i="20"/>
  <c r="F17" i="19"/>
  <c r="G17" i="19"/>
  <c r="E17" i="18"/>
  <c r="D17" i="18"/>
  <c r="F17" i="20" l="1"/>
  <c r="G17" i="20" s="1"/>
  <c r="I17" i="20" s="1"/>
  <c r="I17" i="19"/>
  <c r="F17" i="18"/>
  <c r="G17" i="18" s="1"/>
  <c r="E18" i="20" l="1"/>
  <c r="D18" i="20"/>
  <c r="E18" i="19"/>
  <c r="D18" i="19"/>
  <c r="I17" i="18"/>
  <c r="F18" i="20" l="1"/>
  <c r="G18" i="20" s="1"/>
  <c r="I18" i="20" s="1"/>
  <c r="F18" i="19"/>
  <c r="G18" i="19" s="1"/>
  <c r="I18" i="19" s="1"/>
  <c r="E18" i="18"/>
  <c r="D18" i="18"/>
  <c r="E19" i="20" l="1"/>
  <c r="D19" i="20"/>
  <c r="D19" i="19"/>
  <c r="E19" i="19"/>
  <c r="F18" i="18"/>
  <c r="G18" i="18" s="1"/>
  <c r="I18" i="18" s="1"/>
  <c r="F19" i="20" l="1"/>
  <c r="G19" i="20" s="1"/>
  <c r="I19" i="20" s="1"/>
  <c r="F19" i="19"/>
  <c r="G19" i="19" s="1"/>
  <c r="I19" i="19" s="1"/>
  <c r="E19" i="18"/>
  <c r="D19" i="18"/>
  <c r="E20" i="20" l="1"/>
  <c r="D20" i="20"/>
  <c r="E20" i="19"/>
  <c r="D20" i="19"/>
  <c r="F19" i="18"/>
  <c r="G19" i="18" s="1"/>
  <c r="I19" i="18" s="1"/>
  <c r="F20" i="20" l="1"/>
  <c r="G20" i="20" s="1"/>
  <c r="I20" i="20" s="1"/>
  <c r="F20" i="19"/>
  <c r="G20" i="19" s="1"/>
  <c r="I20" i="19" s="1"/>
  <c r="E20" i="18"/>
  <c r="D20" i="18"/>
  <c r="E21" i="20" l="1"/>
  <c r="D21" i="20"/>
  <c r="E21" i="19"/>
  <c r="D21" i="19"/>
  <c r="F20" i="18"/>
  <c r="G20" i="18" s="1"/>
  <c r="I20" i="18" s="1"/>
  <c r="F21" i="20" l="1"/>
  <c r="G21" i="20" s="1"/>
  <c r="I21" i="20" s="1"/>
  <c r="F21" i="19"/>
  <c r="G21" i="19" s="1"/>
  <c r="I21" i="19" s="1"/>
  <c r="E21" i="18"/>
  <c r="D21" i="18"/>
  <c r="E22" i="20" l="1"/>
  <c r="D22" i="20"/>
  <c r="E22" i="19"/>
  <c r="D22" i="19"/>
  <c r="F21" i="18"/>
  <c r="G21" i="18" s="1"/>
  <c r="I21" i="18" s="1"/>
  <c r="F22" i="20" l="1"/>
  <c r="G22" i="20" s="1"/>
  <c r="I22" i="20" s="1"/>
  <c r="F22" i="19"/>
  <c r="G22" i="19" s="1"/>
  <c r="I22" i="19" s="1"/>
  <c r="E22" i="18"/>
  <c r="D22" i="18"/>
  <c r="E23" i="20" l="1"/>
  <c r="D23" i="20"/>
  <c r="D23" i="19"/>
  <c r="E23" i="19"/>
  <c r="F22" i="18"/>
  <c r="G22" i="18" s="1"/>
  <c r="I22" i="18" s="1"/>
  <c r="F23" i="20" l="1"/>
  <c r="G23" i="20" s="1"/>
  <c r="I23" i="20" s="1"/>
  <c r="F23" i="19"/>
  <c r="G23" i="19" s="1"/>
  <c r="I23" i="19" s="1"/>
  <c r="E23" i="18"/>
  <c r="D23" i="18"/>
  <c r="E24" i="20" l="1"/>
  <c r="D24" i="20"/>
  <c r="E24" i="19"/>
  <c r="D24" i="19"/>
  <c r="F23" i="18"/>
  <c r="G23" i="18" s="1"/>
  <c r="I23" i="18" s="1"/>
  <c r="F24" i="20" l="1"/>
  <c r="G24" i="20" s="1"/>
  <c r="I24" i="20" s="1"/>
  <c r="F24" i="19"/>
  <c r="G24" i="19" s="1"/>
  <c r="I24" i="19" s="1"/>
  <c r="E24" i="18"/>
  <c r="D24" i="18"/>
  <c r="E25" i="20" l="1"/>
  <c r="D25" i="20"/>
  <c r="D25" i="19"/>
  <c r="E25" i="19"/>
  <c r="F24" i="18"/>
  <c r="G24" i="18" s="1"/>
  <c r="I24" i="18" s="1"/>
  <c r="F25" i="20" l="1"/>
  <c r="G25" i="20" s="1"/>
  <c r="I25" i="20" s="1"/>
  <c r="F25" i="19"/>
  <c r="G25" i="19" s="1"/>
  <c r="I25" i="19" s="1"/>
  <c r="E25" i="18"/>
  <c r="D25" i="18"/>
  <c r="E26" i="20" l="1"/>
  <c r="D26" i="20"/>
  <c r="E26" i="19"/>
  <c r="D26" i="19"/>
  <c r="F25" i="18"/>
  <c r="G25" i="18" s="1"/>
  <c r="I25" i="18" s="1"/>
  <c r="F26" i="20" l="1"/>
  <c r="G26" i="20" s="1"/>
  <c r="I26" i="20" s="1"/>
  <c r="F26" i="19"/>
  <c r="G26" i="19"/>
  <c r="I26" i="19" s="1"/>
  <c r="E26" i="18"/>
  <c r="D26" i="18"/>
  <c r="E27" i="20" l="1"/>
  <c r="D27" i="20"/>
  <c r="D27" i="19"/>
  <c r="E27" i="19"/>
  <c r="F26" i="18"/>
  <c r="G26" i="18" s="1"/>
  <c r="I26" i="18" s="1"/>
  <c r="F27" i="20" l="1"/>
  <c r="G27" i="20" s="1"/>
  <c r="I27" i="20" s="1"/>
  <c r="F27" i="19"/>
  <c r="G27" i="19" s="1"/>
  <c r="I27" i="19" s="1"/>
  <c r="E27" i="18"/>
  <c r="D27" i="18"/>
  <c r="E28" i="20" l="1"/>
  <c r="D28" i="20"/>
  <c r="E28" i="19"/>
  <c r="D28" i="19"/>
  <c r="F27" i="18"/>
  <c r="G27" i="18" s="1"/>
  <c r="I27" i="18" s="1"/>
  <c r="F28" i="20" l="1"/>
  <c r="G28" i="20" s="1"/>
  <c r="I28" i="20" s="1"/>
  <c r="F28" i="19"/>
  <c r="G28" i="19"/>
  <c r="I28" i="19" s="1"/>
  <c r="E28" i="18"/>
  <c r="D28" i="18"/>
  <c r="E29" i="20" l="1"/>
  <c r="D29" i="20"/>
  <c r="D29" i="19"/>
  <c r="E29" i="19"/>
  <c r="F28" i="18"/>
  <c r="G28" i="18" s="1"/>
  <c r="I28" i="18" s="1"/>
  <c r="F29" i="20" l="1"/>
  <c r="G29" i="20" s="1"/>
  <c r="I29" i="20" s="1"/>
  <c r="F29" i="19"/>
  <c r="G29" i="19" s="1"/>
  <c r="I29" i="19" s="1"/>
  <c r="E29" i="18"/>
  <c r="D29" i="18"/>
  <c r="E30" i="20" l="1"/>
  <c r="D30" i="20"/>
  <c r="E30" i="19"/>
  <c r="D30" i="19"/>
  <c r="F29" i="18"/>
  <c r="G29" i="18" s="1"/>
  <c r="I29" i="18" s="1"/>
  <c r="F30" i="20" l="1"/>
  <c r="G30" i="20" s="1"/>
  <c r="I30" i="20" s="1"/>
  <c r="F30" i="19"/>
  <c r="G30" i="19" s="1"/>
  <c r="I30" i="19" s="1"/>
  <c r="E30" i="18"/>
  <c r="D30" i="18"/>
  <c r="E31" i="20" l="1"/>
  <c r="D31" i="20"/>
  <c r="D31" i="19"/>
  <c r="E31" i="19"/>
  <c r="F30" i="18"/>
  <c r="G30" i="18" s="1"/>
  <c r="I30" i="18" s="1"/>
  <c r="F31" i="20" l="1"/>
  <c r="G31" i="20" s="1"/>
  <c r="I31" i="20" s="1"/>
  <c r="F31" i="19"/>
  <c r="G31" i="19" s="1"/>
  <c r="I31" i="19" s="1"/>
  <c r="E31" i="18"/>
  <c r="D31" i="18"/>
  <c r="E32" i="20" l="1"/>
  <c r="D32" i="20"/>
  <c r="E32" i="19"/>
  <c r="D32" i="19"/>
  <c r="F31" i="18"/>
  <c r="G31" i="18" s="1"/>
  <c r="I31" i="18" s="1"/>
  <c r="F32" i="20" l="1"/>
  <c r="G32" i="20" s="1"/>
  <c r="I32" i="20" s="1"/>
  <c r="F32" i="19"/>
  <c r="G32" i="19"/>
  <c r="I32" i="19" s="1"/>
  <c r="E32" i="18"/>
  <c r="D32" i="18"/>
  <c r="E33" i="20" l="1"/>
  <c r="D33" i="20"/>
  <c r="E33" i="19"/>
  <c r="D33" i="19"/>
  <c r="F32" i="18"/>
  <c r="G32" i="18" s="1"/>
  <c r="I32" i="18" s="1"/>
  <c r="F33" i="20" l="1"/>
  <c r="G33" i="20" s="1"/>
  <c r="I33" i="20" s="1"/>
  <c r="F33" i="19"/>
  <c r="G33" i="19" s="1"/>
  <c r="I33" i="19" s="1"/>
  <c r="E33" i="18"/>
  <c r="D33" i="18"/>
  <c r="E34" i="20" l="1"/>
  <c r="D34" i="20"/>
  <c r="E34" i="19"/>
  <c r="D34" i="19"/>
  <c r="F33" i="18"/>
  <c r="G33" i="18" s="1"/>
  <c r="I33" i="18" s="1"/>
  <c r="F34" i="20" l="1"/>
  <c r="G34" i="20" s="1"/>
  <c r="I34" i="20" s="1"/>
  <c r="F34" i="19"/>
  <c r="G34" i="19" s="1"/>
  <c r="I34" i="19" s="1"/>
  <c r="E34" i="18"/>
  <c r="D34" i="18"/>
  <c r="E35" i="20" l="1"/>
  <c r="D35" i="20"/>
  <c r="D35" i="19"/>
  <c r="E35" i="19"/>
  <c r="F34" i="18"/>
  <c r="G34" i="18" s="1"/>
  <c r="I34" i="18" s="1"/>
  <c r="F35" i="20" l="1"/>
  <c r="G35" i="20" s="1"/>
  <c r="I35" i="20" s="1"/>
  <c r="F35" i="19"/>
  <c r="G35" i="19" s="1"/>
  <c r="I35" i="19" s="1"/>
  <c r="E35" i="18"/>
  <c r="D35" i="18"/>
  <c r="E36" i="20" l="1"/>
  <c r="D36" i="20"/>
  <c r="E36" i="19"/>
  <c r="D36" i="19"/>
  <c r="F35" i="18"/>
  <c r="G35" i="18" s="1"/>
  <c r="I35" i="18" s="1"/>
  <c r="F36" i="20" l="1"/>
  <c r="G36" i="20" s="1"/>
  <c r="I36" i="20" s="1"/>
  <c r="F36" i="19"/>
  <c r="G36" i="19" s="1"/>
  <c r="I36" i="19" s="1"/>
  <c r="E36" i="18"/>
  <c r="D36" i="18"/>
  <c r="E37" i="20" l="1"/>
  <c r="D37" i="20"/>
  <c r="E37" i="19"/>
  <c r="D37" i="19"/>
  <c r="F36" i="18"/>
  <c r="G36" i="18" s="1"/>
  <c r="I36" i="18" s="1"/>
  <c r="F37" i="20" l="1"/>
  <c r="G37" i="20" s="1"/>
  <c r="I37" i="20" s="1"/>
  <c r="F37" i="19"/>
  <c r="G37" i="19" s="1"/>
  <c r="I37" i="19" s="1"/>
  <c r="E37" i="18"/>
  <c r="D37" i="18"/>
  <c r="E38" i="20" l="1"/>
  <c r="D38" i="20"/>
  <c r="E38" i="19"/>
  <c r="D38" i="19"/>
  <c r="F37" i="18"/>
  <c r="G37" i="18" s="1"/>
  <c r="I37" i="18" s="1"/>
  <c r="F38" i="20" l="1"/>
  <c r="G38" i="20" s="1"/>
  <c r="I38" i="20" s="1"/>
  <c r="F38" i="19"/>
  <c r="G38" i="19" s="1"/>
  <c r="I38" i="19" s="1"/>
  <c r="E38" i="18"/>
  <c r="D38" i="18"/>
  <c r="E39" i="20" l="1"/>
  <c r="D39" i="20"/>
  <c r="D39" i="19"/>
  <c r="E39" i="19"/>
  <c r="F38" i="18"/>
  <c r="G38" i="18" s="1"/>
  <c r="I38" i="18" s="1"/>
  <c r="F39" i="20" l="1"/>
  <c r="G39" i="20" s="1"/>
  <c r="I39" i="20" s="1"/>
  <c r="F39" i="19"/>
  <c r="G39" i="19" s="1"/>
  <c r="I39" i="19" s="1"/>
  <c r="E39" i="18"/>
  <c r="D39" i="18"/>
  <c r="E40" i="20" l="1"/>
  <c r="D40" i="20"/>
  <c r="E40" i="19"/>
  <c r="D40" i="19"/>
  <c r="F39" i="18"/>
  <c r="G39" i="18" s="1"/>
  <c r="I39" i="18" s="1"/>
  <c r="F40" i="20" l="1"/>
  <c r="G40" i="20" s="1"/>
  <c r="I40" i="20" s="1"/>
  <c r="F40" i="19"/>
  <c r="G40" i="19" s="1"/>
  <c r="I40" i="19" s="1"/>
  <c r="E40" i="18"/>
  <c r="D40" i="18"/>
  <c r="E41" i="20" l="1"/>
  <c r="D41" i="20"/>
  <c r="E41" i="19"/>
  <c r="D41" i="19"/>
  <c r="F40" i="18"/>
  <c r="G40" i="18" s="1"/>
  <c r="I40" i="18" s="1"/>
  <c r="F41" i="20" l="1"/>
  <c r="G41" i="20" s="1"/>
  <c r="I41" i="20" s="1"/>
  <c r="F41" i="19"/>
  <c r="G41" i="19" s="1"/>
  <c r="I41" i="19" s="1"/>
  <c r="E41" i="18"/>
  <c r="D41" i="18"/>
  <c r="E42" i="20" l="1"/>
  <c r="D42" i="20"/>
  <c r="E42" i="19"/>
  <c r="D42" i="19"/>
  <c r="F41" i="18"/>
  <c r="G41" i="18" s="1"/>
  <c r="I41" i="18" s="1"/>
  <c r="F42" i="20" l="1"/>
  <c r="G42" i="20" s="1"/>
  <c r="I42" i="20" s="1"/>
  <c r="F42" i="19"/>
  <c r="G42" i="19" s="1"/>
  <c r="I42" i="19" s="1"/>
  <c r="E42" i="18"/>
  <c r="D42" i="18"/>
  <c r="E43" i="20" l="1"/>
  <c r="D43" i="20"/>
  <c r="D43" i="19"/>
  <c r="E43" i="19"/>
  <c r="F42" i="18"/>
  <c r="G42" i="18" s="1"/>
  <c r="I42" i="18" s="1"/>
  <c r="F43" i="20" l="1"/>
  <c r="G43" i="20" s="1"/>
  <c r="I43" i="20" s="1"/>
  <c r="F43" i="19"/>
  <c r="G43" i="19" s="1"/>
  <c r="I43" i="19" s="1"/>
  <c r="E43" i="18"/>
  <c r="D43" i="18"/>
  <c r="E44" i="20" l="1"/>
  <c r="D44" i="20"/>
  <c r="E44" i="19"/>
  <c r="D44" i="19"/>
  <c r="F43" i="18"/>
  <c r="G43" i="18" s="1"/>
  <c r="I43" i="18" s="1"/>
  <c r="F44" i="20" l="1"/>
  <c r="G44" i="20" s="1"/>
  <c r="I44" i="20" s="1"/>
  <c r="F44" i="19"/>
  <c r="G44" i="19" s="1"/>
  <c r="I44" i="19" s="1"/>
  <c r="E44" i="18"/>
  <c r="D44" i="18"/>
  <c r="E45" i="20" l="1"/>
  <c r="D45" i="20"/>
  <c r="D45" i="19"/>
  <c r="E45" i="19"/>
  <c r="F44" i="18"/>
  <c r="G44" i="18" s="1"/>
  <c r="I44" i="18" s="1"/>
  <c r="F45" i="20" l="1"/>
  <c r="G45" i="20" s="1"/>
  <c r="I45" i="20" s="1"/>
  <c r="F45" i="19"/>
  <c r="G45" i="19" s="1"/>
  <c r="I45" i="19" s="1"/>
  <c r="E45" i="18"/>
  <c r="D45" i="18"/>
  <c r="E46" i="20" l="1"/>
  <c r="D46" i="20"/>
  <c r="E46" i="19"/>
  <c r="D46" i="19"/>
  <c r="F45" i="18"/>
  <c r="G45" i="18" s="1"/>
  <c r="I45" i="18" s="1"/>
  <c r="F46" i="20" l="1"/>
  <c r="G46" i="20" s="1"/>
  <c r="I46" i="20" s="1"/>
  <c r="F46" i="19"/>
  <c r="G46" i="19" s="1"/>
  <c r="I46" i="19" s="1"/>
  <c r="E46" i="18"/>
  <c r="D46" i="18"/>
  <c r="E47" i="20" l="1"/>
  <c r="D47" i="20"/>
  <c r="D47" i="19"/>
  <c r="E47" i="19"/>
  <c r="F46" i="18"/>
  <c r="G46" i="18" s="1"/>
  <c r="I46" i="18" s="1"/>
  <c r="F47" i="20" l="1"/>
  <c r="G47" i="20" s="1"/>
  <c r="I47" i="20" s="1"/>
  <c r="F47" i="19"/>
  <c r="G47" i="19" s="1"/>
  <c r="I47" i="19" s="1"/>
  <c r="E47" i="18"/>
  <c r="D47" i="18"/>
  <c r="E48" i="20" l="1"/>
  <c r="D48" i="20"/>
  <c r="E48" i="19"/>
  <c r="D48" i="19"/>
  <c r="F47" i="18"/>
  <c r="G47" i="18" s="1"/>
  <c r="I47" i="18" s="1"/>
  <c r="F48" i="20" l="1"/>
  <c r="G48" i="20" s="1"/>
  <c r="I48" i="20" s="1"/>
  <c r="F48" i="19"/>
  <c r="G48" i="19" s="1"/>
  <c r="I48" i="19" s="1"/>
  <c r="E48" i="18"/>
  <c r="D48" i="18"/>
  <c r="E49" i="20" l="1"/>
  <c r="D49" i="20"/>
  <c r="E49" i="19"/>
  <c r="D49" i="19"/>
  <c r="F48" i="18"/>
  <c r="G48" i="18" s="1"/>
  <c r="I48" i="18" s="1"/>
  <c r="F49" i="20" l="1"/>
  <c r="G49" i="20" s="1"/>
  <c r="I49" i="20" s="1"/>
  <c r="F49" i="19"/>
  <c r="G49" i="19" s="1"/>
  <c r="I49" i="19" s="1"/>
  <c r="E49" i="18"/>
  <c r="D49" i="18"/>
  <c r="E50" i="20" l="1"/>
  <c r="D50" i="20"/>
  <c r="E50" i="19"/>
  <c r="D50" i="19"/>
  <c r="F49" i="18"/>
  <c r="G49" i="18" s="1"/>
  <c r="I49" i="18" s="1"/>
  <c r="F50" i="20" l="1"/>
  <c r="G50" i="20" s="1"/>
  <c r="I50" i="20" s="1"/>
  <c r="F50" i="19"/>
  <c r="G50" i="19"/>
  <c r="I50" i="19" s="1"/>
  <c r="E50" i="18"/>
  <c r="D50" i="18"/>
  <c r="E51" i="20" l="1"/>
  <c r="D51" i="20"/>
  <c r="D51" i="19"/>
  <c r="E51" i="19"/>
  <c r="F50" i="18"/>
  <c r="G50" i="18" s="1"/>
  <c r="I50" i="18" s="1"/>
  <c r="F51" i="20" l="1"/>
  <c r="G51" i="20" s="1"/>
  <c r="I51" i="20" s="1"/>
  <c r="F51" i="19"/>
  <c r="G51" i="19" s="1"/>
  <c r="I51" i="19" s="1"/>
  <c r="E51" i="18"/>
  <c r="D51" i="18"/>
  <c r="E52" i="20" l="1"/>
  <c r="D52" i="20"/>
  <c r="E52" i="19"/>
  <c r="D52" i="19"/>
  <c r="F51" i="18"/>
  <c r="G51" i="18"/>
  <c r="I51" i="18" s="1"/>
  <c r="F52" i="20" l="1"/>
  <c r="G52" i="20" s="1"/>
  <c r="I52" i="20" s="1"/>
  <c r="F52" i="19"/>
  <c r="G52" i="19" s="1"/>
  <c r="I52" i="19" s="1"/>
  <c r="E52" i="18"/>
  <c r="D52" i="18"/>
  <c r="E53" i="20" l="1"/>
  <c r="D53" i="20"/>
  <c r="D53" i="19"/>
  <c r="E53" i="19"/>
  <c r="F52" i="18"/>
  <c r="G52" i="18"/>
  <c r="I52" i="18" s="1"/>
  <c r="F53" i="20" l="1"/>
  <c r="G53" i="20" s="1"/>
  <c r="I53" i="20" s="1"/>
  <c r="F53" i="19"/>
  <c r="G53" i="19" s="1"/>
  <c r="I53" i="19" s="1"/>
  <c r="E53" i="18"/>
  <c r="D53" i="18"/>
  <c r="E54" i="20" l="1"/>
  <c r="D54" i="20"/>
  <c r="E54" i="19"/>
  <c r="D54" i="19"/>
  <c r="F53" i="18"/>
  <c r="G53" i="18" s="1"/>
  <c r="I53" i="18" s="1"/>
  <c r="F54" i="20" l="1"/>
  <c r="G54" i="20" s="1"/>
  <c r="I54" i="20" s="1"/>
  <c r="F54" i="19"/>
  <c r="G54" i="19" s="1"/>
  <c r="I54" i="19" s="1"/>
  <c r="E54" i="18"/>
  <c r="D54" i="18"/>
  <c r="E55" i="20" l="1"/>
  <c r="D55" i="20"/>
  <c r="D55" i="19"/>
  <c r="E55" i="19"/>
  <c r="F54" i="18"/>
  <c r="G54" i="18" s="1"/>
  <c r="I54" i="18" s="1"/>
  <c r="F55" i="20" l="1"/>
  <c r="G55" i="20" s="1"/>
  <c r="I55" i="20" s="1"/>
  <c r="F55" i="19"/>
  <c r="G55" i="19" s="1"/>
  <c r="I55" i="19" s="1"/>
  <c r="E55" i="18"/>
  <c r="D55" i="18"/>
  <c r="E56" i="20" l="1"/>
  <c r="D56" i="20"/>
  <c r="E56" i="19"/>
  <c r="D56" i="19"/>
  <c r="F55" i="18"/>
  <c r="G55" i="18" s="1"/>
  <c r="I55" i="18" s="1"/>
  <c r="F56" i="20" l="1"/>
  <c r="G56" i="20" s="1"/>
  <c r="I56" i="20" s="1"/>
  <c r="F56" i="19"/>
  <c r="G56" i="19" s="1"/>
  <c r="I56" i="19" s="1"/>
  <c r="E56" i="18"/>
  <c r="D56" i="18"/>
  <c r="E57" i="20" l="1"/>
  <c r="D57" i="20"/>
  <c r="D57" i="19"/>
  <c r="E57" i="19"/>
  <c r="F56" i="18"/>
  <c r="G56" i="18" s="1"/>
  <c r="I56" i="18" s="1"/>
  <c r="F57" i="20" l="1"/>
  <c r="G57" i="20" s="1"/>
  <c r="I57" i="20" s="1"/>
  <c r="F57" i="19"/>
  <c r="G57" i="19" s="1"/>
  <c r="I57" i="19" s="1"/>
  <c r="E57" i="18"/>
  <c r="D57" i="18"/>
  <c r="E58" i="20" l="1"/>
  <c r="D58" i="20"/>
  <c r="E58" i="19"/>
  <c r="D58" i="19"/>
  <c r="F57" i="18"/>
  <c r="G57" i="18"/>
  <c r="I57" i="18" s="1"/>
  <c r="F58" i="20" l="1"/>
  <c r="G58" i="20" s="1"/>
  <c r="I58" i="20" s="1"/>
  <c r="F58" i="19"/>
  <c r="G58" i="19" s="1"/>
  <c r="I58" i="19" s="1"/>
  <c r="E58" i="18"/>
  <c r="D58" i="18"/>
  <c r="E59" i="20" l="1"/>
  <c r="D59" i="20"/>
  <c r="D59" i="19"/>
  <c r="E59" i="19"/>
  <c r="F58" i="18"/>
  <c r="G58" i="18" s="1"/>
  <c r="I58" i="18" s="1"/>
  <c r="F59" i="20" l="1"/>
  <c r="G59" i="20" s="1"/>
  <c r="I59" i="20" s="1"/>
  <c r="F59" i="19"/>
  <c r="G59" i="19" s="1"/>
  <c r="I59" i="19" s="1"/>
  <c r="E59" i="18"/>
  <c r="D59" i="18"/>
  <c r="E60" i="20" l="1"/>
  <c r="D60" i="20"/>
  <c r="E60" i="19"/>
  <c r="D60" i="19"/>
  <c r="F59" i="18"/>
  <c r="G59" i="18" s="1"/>
  <c r="I59" i="18" s="1"/>
  <c r="F60" i="20" l="1"/>
  <c r="G60" i="20" s="1"/>
  <c r="I60" i="20" s="1"/>
  <c r="F60" i="19"/>
  <c r="G60" i="19" s="1"/>
  <c r="I60" i="19" s="1"/>
  <c r="D60" i="18"/>
  <c r="E60" i="18"/>
  <c r="E61" i="20" l="1"/>
  <c r="D61" i="20"/>
  <c r="E61" i="19"/>
  <c r="D61" i="19"/>
  <c r="F60" i="18"/>
  <c r="G60" i="18" s="1"/>
  <c r="I60" i="18" s="1"/>
  <c r="F61" i="20" l="1"/>
  <c r="G61" i="20" s="1"/>
  <c r="I61" i="20" s="1"/>
  <c r="F61" i="19"/>
  <c r="G61" i="19" s="1"/>
  <c r="I61" i="19" s="1"/>
  <c r="E61" i="18"/>
  <c r="D61" i="18"/>
  <c r="E62" i="20" l="1"/>
  <c r="D62" i="20"/>
  <c r="E62" i="19"/>
  <c r="D62" i="19"/>
  <c r="F61" i="18"/>
  <c r="G61" i="18" s="1"/>
  <c r="I61" i="18" s="1"/>
  <c r="F62" i="20" l="1"/>
  <c r="G62" i="20" s="1"/>
  <c r="I62" i="20" s="1"/>
  <c r="F62" i="19"/>
  <c r="G62" i="19" s="1"/>
  <c r="I62" i="19" s="1"/>
  <c r="D62" i="18"/>
  <c r="E62" i="18"/>
  <c r="E63" i="20" l="1"/>
  <c r="D63" i="20"/>
  <c r="D63" i="19"/>
  <c r="E63" i="19"/>
  <c r="F62" i="18"/>
  <c r="G62" i="18" s="1"/>
  <c r="I62" i="18" s="1"/>
  <c r="F63" i="20" l="1"/>
  <c r="G63" i="20" s="1"/>
  <c r="I63" i="20" s="1"/>
  <c r="F63" i="19"/>
  <c r="G63" i="19" s="1"/>
  <c r="I63" i="19" s="1"/>
  <c r="E63" i="18"/>
  <c r="D63" i="18"/>
  <c r="E64" i="20" l="1"/>
  <c r="D64" i="20"/>
  <c r="E64" i="19"/>
  <c r="D64" i="19"/>
  <c r="F63" i="18"/>
  <c r="G63" i="18" s="1"/>
  <c r="I63" i="18" s="1"/>
  <c r="F64" i="20" l="1"/>
  <c r="G64" i="20" s="1"/>
  <c r="I64" i="20" s="1"/>
  <c r="F64" i="19"/>
  <c r="G64" i="19" s="1"/>
  <c r="I64" i="19" s="1"/>
  <c r="D64" i="18"/>
  <c r="E64" i="18"/>
  <c r="E65" i="20" l="1"/>
  <c r="D65" i="20"/>
  <c r="E65" i="19"/>
  <c r="D65" i="19"/>
  <c r="F64" i="18"/>
  <c r="G64" i="18" s="1"/>
  <c r="I64" i="18" s="1"/>
  <c r="F65" i="20" l="1"/>
  <c r="G65" i="20" s="1"/>
  <c r="I65" i="20" s="1"/>
  <c r="F65" i="19"/>
  <c r="G65" i="19"/>
  <c r="I65" i="19" s="1"/>
  <c r="D65" i="18"/>
  <c r="E65" i="18"/>
  <c r="E66" i="20" l="1"/>
  <c r="D66" i="20"/>
  <c r="E66" i="19"/>
  <c r="D66" i="19"/>
  <c r="F65" i="18"/>
  <c r="G65" i="18" s="1"/>
  <c r="I65" i="18" s="1"/>
  <c r="F66" i="20" l="1"/>
  <c r="G66" i="20" s="1"/>
  <c r="I66" i="20" s="1"/>
  <c r="F66" i="19"/>
  <c r="G66" i="19" s="1"/>
  <c r="I66" i="19" s="1"/>
  <c r="D66" i="18"/>
  <c r="E66" i="18"/>
  <c r="E67" i="20" l="1"/>
  <c r="D67" i="20"/>
  <c r="D67" i="19"/>
  <c r="E67" i="19"/>
  <c r="F66" i="18"/>
  <c r="G66" i="18" s="1"/>
  <c r="I66" i="18" s="1"/>
  <c r="F67" i="20" l="1"/>
  <c r="G67" i="20" s="1"/>
  <c r="I67" i="20" s="1"/>
  <c r="F67" i="19"/>
  <c r="G67" i="19" s="1"/>
  <c r="I67" i="19" s="1"/>
  <c r="E67" i="18"/>
  <c r="D67" i="18"/>
  <c r="E68" i="20" l="1"/>
  <c r="D68" i="20"/>
  <c r="E68" i="19"/>
  <c r="D68" i="19"/>
  <c r="F67" i="18"/>
  <c r="G67" i="18" s="1"/>
  <c r="I67" i="18" s="1"/>
  <c r="F68" i="20" l="1"/>
  <c r="G68" i="20" s="1"/>
  <c r="I68" i="20" s="1"/>
  <c r="F68" i="19"/>
  <c r="G68" i="19" s="1"/>
  <c r="I68" i="19" s="1"/>
  <c r="D68" i="18"/>
  <c r="E68" i="18"/>
  <c r="E69" i="20" l="1"/>
  <c r="D69" i="20"/>
  <c r="D69" i="19"/>
  <c r="E69" i="19"/>
  <c r="F68" i="18"/>
  <c r="G68" i="18" s="1"/>
  <c r="I68" i="18" s="1"/>
  <c r="F69" i="20" l="1"/>
  <c r="G69" i="20" s="1"/>
  <c r="I69" i="20" s="1"/>
  <c r="F69" i="19"/>
  <c r="G69" i="19" s="1"/>
  <c r="I69" i="19" s="1"/>
  <c r="E69" i="18"/>
  <c r="D69" i="18"/>
  <c r="E70" i="20" l="1"/>
  <c r="D70" i="20"/>
  <c r="E70" i="19"/>
  <c r="D70" i="19"/>
  <c r="F69" i="18"/>
  <c r="G69" i="18" s="1"/>
  <c r="I69" i="18" s="1"/>
  <c r="F70" i="20" l="1"/>
  <c r="G70" i="20" s="1"/>
  <c r="I70" i="20" s="1"/>
  <c r="F70" i="19"/>
  <c r="G70" i="19" s="1"/>
  <c r="I70" i="19" s="1"/>
  <c r="D70" i="18"/>
  <c r="E70" i="18"/>
  <c r="E71" i="20" l="1"/>
  <c r="D71" i="20"/>
  <c r="D71" i="19"/>
  <c r="E71" i="19"/>
  <c r="F70" i="18"/>
  <c r="G70" i="18" s="1"/>
  <c r="I70" i="18" s="1"/>
  <c r="F71" i="20" l="1"/>
  <c r="G71" i="20" s="1"/>
  <c r="I71" i="20" s="1"/>
  <c r="F71" i="19"/>
  <c r="G71" i="19" s="1"/>
  <c r="I71" i="19" s="1"/>
  <c r="E71" i="18"/>
  <c r="D71" i="18"/>
  <c r="E72" i="20" l="1"/>
  <c r="D72" i="20"/>
  <c r="E72" i="19"/>
  <c r="D72" i="19"/>
  <c r="F71" i="18"/>
  <c r="G71" i="18" s="1"/>
  <c r="I71" i="18" s="1"/>
  <c r="F72" i="20" l="1"/>
  <c r="G72" i="20" s="1"/>
  <c r="I72" i="20" s="1"/>
  <c r="F72" i="19"/>
  <c r="G72" i="19" s="1"/>
  <c r="I72" i="19" s="1"/>
  <c r="D72" i="18"/>
  <c r="E72" i="18"/>
  <c r="E73" i="20" l="1"/>
  <c r="D73" i="20"/>
  <c r="D73" i="19"/>
  <c r="E73" i="19"/>
  <c r="F72" i="18"/>
  <c r="G72" i="18" s="1"/>
  <c r="I72" i="18" s="1"/>
  <c r="F73" i="20" l="1"/>
  <c r="G73" i="20" s="1"/>
  <c r="I73" i="20" s="1"/>
  <c r="F73" i="19"/>
  <c r="G73" i="19" s="1"/>
  <c r="I73" i="19" s="1"/>
  <c r="E73" i="18"/>
  <c r="D73" i="18"/>
  <c r="E74" i="20" l="1"/>
  <c r="D74" i="20"/>
  <c r="E74" i="19"/>
  <c r="D74" i="19"/>
  <c r="F73" i="18"/>
  <c r="G73" i="18" s="1"/>
  <c r="I73" i="18" s="1"/>
  <c r="F74" i="20" l="1"/>
  <c r="G74" i="20" s="1"/>
  <c r="I74" i="20" s="1"/>
  <c r="F74" i="19"/>
  <c r="G74" i="19" s="1"/>
  <c r="I74" i="19" s="1"/>
  <c r="D74" i="18"/>
  <c r="E74" i="18"/>
  <c r="E75" i="20" l="1"/>
  <c r="D75" i="20"/>
  <c r="D75" i="19"/>
  <c r="E75" i="19"/>
  <c r="F74" i="18"/>
  <c r="G74" i="18" s="1"/>
  <c r="I74" i="18" s="1"/>
  <c r="F75" i="20" l="1"/>
  <c r="G75" i="20" s="1"/>
  <c r="I75" i="20" s="1"/>
  <c r="F75" i="19"/>
  <c r="G75" i="19" s="1"/>
  <c r="I75" i="19" s="1"/>
  <c r="E75" i="18"/>
  <c r="D75" i="18"/>
  <c r="E76" i="20" l="1"/>
  <c r="D76" i="20"/>
  <c r="E76" i="19"/>
  <c r="D76" i="19"/>
  <c r="F75" i="18"/>
  <c r="G75" i="18"/>
  <c r="I75" i="18" s="1"/>
  <c r="F76" i="20" l="1"/>
  <c r="G76" i="20" s="1"/>
  <c r="I76" i="20" s="1"/>
  <c r="F76" i="19"/>
  <c r="G76" i="19" s="1"/>
  <c r="I76" i="19" s="1"/>
  <c r="D76" i="18"/>
  <c r="E76" i="18"/>
  <c r="E77" i="20" l="1"/>
  <c r="D77" i="20"/>
  <c r="E77" i="19"/>
  <c r="D77" i="19"/>
  <c r="F76" i="18"/>
  <c r="G76" i="18" s="1"/>
  <c r="I76" i="18" s="1"/>
  <c r="F77" i="20" l="1"/>
  <c r="G77" i="20" s="1"/>
  <c r="I77" i="20" s="1"/>
  <c r="F77" i="19"/>
  <c r="G77" i="19" s="1"/>
  <c r="I77" i="19" s="1"/>
  <c r="E77" i="18"/>
  <c r="D77" i="18"/>
  <c r="E78" i="20" l="1"/>
  <c r="D78" i="20"/>
  <c r="E78" i="19"/>
  <c r="D78" i="19"/>
  <c r="F77" i="18"/>
  <c r="G77" i="18"/>
  <c r="I77" i="18" s="1"/>
  <c r="F78" i="20" l="1"/>
  <c r="G78" i="20" s="1"/>
  <c r="I78" i="20" s="1"/>
  <c r="F78" i="19"/>
  <c r="G78" i="19" s="1"/>
  <c r="I78" i="19" s="1"/>
  <c r="D78" i="18"/>
  <c r="E78" i="18"/>
  <c r="E79" i="20" l="1"/>
  <c r="D79" i="20"/>
  <c r="D79" i="19"/>
  <c r="E79" i="19"/>
  <c r="F78" i="18"/>
  <c r="G78" i="18" s="1"/>
  <c r="I78" i="18" s="1"/>
  <c r="F79" i="20" l="1"/>
  <c r="G79" i="20" s="1"/>
  <c r="I79" i="20" s="1"/>
  <c r="F79" i="19"/>
  <c r="G79" i="19" s="1"/>
  <c r="I79" i="19" s="1"/>
  <c r="E79" i="18"/>
  <c r="D79" i="18"/>
  <c r="E80" i="20" l="1"/>
  <c r="D80" i="20"/>
  <c r="E80" i="19"/>
  <c r="D80" i="19"/>
  <c r="F79" i="18"/>
  <c r="G79" i="18" s="1"/>
  <c r="I79" i="18" s="1"/>
  <c r="F80" i="20" l="1"/>
  <c r="G80" i="20" s="1"/>
  <c r="I80" i="20" s="1"/>
  <c r="F80" i="19"/>
  <c r="G80" i="19" s="1"/>
  <c r="I80" i="19" s="1"/>
  <c r="D80" i="18"/>
  <c r="E80" i="18"/>
  <c r="E81" i="20" l="1"/>
  <c r="D81" i="20"/>
  <c r="D81" i="19"/>
  <c r="E81" i="19"/>
  <c r="F80" i="18"/>
  <c r="G80" i="18" s="1"/>
  <c r="I80" i="18" s="1"/>
  <c r="F81" i="20" l="1"/>
  <c r="G81" i="20" s="1"/>
  <c r="I81" i="20" s="1"/>
  <c r="F81" i="19"/>
  <c r="G81" i="19" s="1"/>
  <c r="I81" i="19" s="1"/>
  <c r="E81" i="18"/>
  <c r="D81" i="18"/>
  <c r="E82" i="20" l="1"/>
  <c r="D82" i="20"/>
  <c r="E82" i="19"/>
  <c r="D82" i="19"/>
  <c r="F81" i="18"/>
  <c r="G81" i="18" s="1"/>
  <c r="I81" i="18" s="1"/>
  <c r="F82" i="20" l="1"/>
  <c r="G82" i="20" s="1"/>
  <c r="I82" i="20" s="1"/>
  <c r="F82" i="19"/>
  <c r="G82" i="19" s="1"/>
  <c r="I82" i="19" s="1"/>
  <c r="D82" i="18"/>
  <c r="E82" i="18"/>
  <c r="E83" i="20" l="1"/>
  <c r="D83" i="20"/>
  <c r="D83" i="19"/>
  <c r="E83" i="19"/>
  <c r="F82" i="18"/>
  <c r="G82" i="18" s="1"/>
  <c r="I82" i="18" s="1"/>
  <c r="F83" i="20" l="1"/>
  <c r="G83" i="20" s="1"/>
  <c r="I83" i="20" s="1"/>
  <c r="F83" i="19"/>
  <c r="G83" i="19" s="1"/>
  <c r="I83" i="19" s="1"/>
  <c r="E83" i="18"/>
  <c r="D83" i="18"/>
  <c r="E84" i="20" l="1"/>
  <c r="D84" i="20"/>
  <c r="E84" i="19"/>
  <c r="D84" i="19"/>
  <c r="F83" i="18"/>
  <c r="G83" i="18" s="1"/>
  <c r="I83" i="18" s="1"/>
  <c r="F84" i="20" l="1"/>
  <c r="G84" i="20" s="1"/>
  <c r="I84" i="20" s="1"/>
  <c r="F84" i="19"/>
  <c r="G84" i="19"/>
  <c r="I84" i="19" s="1"/>
  <c r="D84" i="18"/>
  <c r="E84" i="18"/>
  <c r="E85" i="20" l="1"/>
  <c r="D85" i="20"/>
  <c r="E85" i="19"/>
  <c r="D85" i="19"/>
  <c r="F84" i="18"/>
  <c r="G84" i="18" s="1"/>
  <c r="I84" i="18" s="1"/>
  <c r="F85" i="20" l="1"/>
  <c r="G85" i="20" s="1"/>
  <c r="I85" i="20" s="1"/>
  <c r="F85" i="19"/>
  <c r="G85" i="19" s="1"/>
  <c r="I85" i="19" s="1"/>
  <c r="E85" i="18"/>
  <c r="D85" i="18"/>
  <c r="E86" i="20" l="1"/>
  <c r="D86" i="20"/>
  <c r="E86" i="19"/>
  <c r="D86" i="19"/>
  <c r="F85" i="18"/>
  <c r="G85" i="18" s="1"/>
  <c r="I85" i="18" s="1"/>
  <c r="F86" i="20" l="1"/>
  <c r="G86" i="20" s="1"/>
  <c r="I86" i="20" s="1"/>
  <c r="F86" i="19"/>
  <c r="G86" i="19" s="1"/>
  <c r="I86" i="19" s="1"/>
  <c r="D86" i="18"/>
  <c r="E86" i="18"/>
  <c r="E87" i="20" l="1"/>
  <c r="D87" i="20"/>
  <c r="D87" i="19"/>
  <c r="E87" i="19"/>
  <c r="F86" i="18"/>
  <c r="G86" i="18" s="1"/>
  <c r="I86" i="18" s="1"/>
  <c r="F87" i="20" l="1"/>
  <c r="G87" i="20" s="1"/>
  <c r="I87" i="20" s="1"/>
  <c r="F87" i="19"/>
  <c r="G87" i="19" s="1"/>
  <c r="I87" i="19" s="1"/>
  <c r="E87" i="18"/>
  <c r="D87" i="18"/>
  <c r="E88" i="20" l="1"/>
  <c r="D88" i="20"/>
  <c r="E88" i="19"/>
  <c r="D88" i="19"/>
  <c r="F87" i="18"/>
  <c r="G87" i="18"/>
  <c r="I87" i="18" s="1"/>
  <c r="F88" i="20" l="1"/>
  <c r="G88" i="20" s="1"/>
  <c r="I88" i="20" s="1"/>
  <c r="F88" i="19"/>
  <c r="G88" i="19" s="1"/>
  <c r="I88" i="19" s="1"/>
  <c r="D88" i="18"/>
  <c r="E88" i="18"/>
  <c r="E89" i="20" l="1"/>
  <c r="D89" i="20"/>
  <c r="D89" i="19"/>
  <c r="E89" i="19"/>
  <c r="F88" i="18"/>
  <c r="G88" i="18" s="1"/>
  <c r="I88" i="18" s="1"/>
  <c r="F89" i="20" l="1"/>
  <c r="G89" i="20" s="1"/>
  <c r="I89" i="20" s="1"/>
  <c r="F89" i="19"/>
  <c r="G89" i="19" s="1"/>
  <c r="I89" i="19" s="1"/>
  <c r="E89" i="18"/>
  <c r="D89" i="18"/>
  <c r="E90" i="20" l="1"/>
  <c r="D90" i="20"/>
  <c r="E90" i="19"/>
  <c r="D90" i="19"/>
  <c r="F89" i="18"/>
  <c r="G89" i="18" s="1"/>
  <c r="I89" i="18" s="1"/>
  <c r="F90" i="20" l="1"/>
  <c r="G90" i="20" s="1"/>
  <c r="I90" i="20" s="1"/>
  <c r="F90" i="19"/>
  <c r="G90" i="19" s="1"/>
  <c r="I90" i="19" s="1"/>
  <c r="D90" i="18"/>
  <c r="E90" i="18"/>
  <c r="E91" i="20" l="1"/>
  <c r="D91" i="20"/>
  <c r="D91" i="19"/>
  <c r="E91" i="19"/>
  <c r="F90" i="18"/>
  <c r="G90" i="18" s="1"/>
  <c r="I90" i="18" s="1"/>
  <c r="F91" i="20" l="1"/>
  <c r="G91" i="20" s="1"/>
  <c r="I91" i="20" s="1"/>
  <c r="F91" i="19"/>
  <c r="G91" i="19" s="1"/>
  <c r="I91" i="19" s="1"/>
  <c r="E91" i="18"/>
  <c r="D91" i="18"/>
  <c r="E92" i="20" l="1"/>
  <c r="D92" i="20"/>
  <c r="E92" i="19"/>
  <c r="D92" i="19"/>
  <c r="F91" i="18"/>
  <c r="G91" i="18" s="1"/>
  <c r="I91" i="18" s="1"/>
  <c r="F92" i="20" l="1"/>
  <c r="G92" i="20" s="1"/>
  <c r="I92" i="20" s="1"/>
  <c r="F92" i="19"/>
  <c r="G92" i="19"/>
  <c r="I92" i="19" s="1"/>
  <c r="D92" i="18"/>
  <c r="E92" i="18"/>
  <c r="E93" i="20" l="1"/>
  <c r="D93" i="20"/>
  <c r="D93" i="19"/>
  <c r="E93" i="19"/>
  <c r="F92" i="18"/>
  <c r="G92" i="18" s="1"/>
  <c r="I92" i="18" s="1"/>
  <c r="F93" i="20" l="1"/>
  <c r="G93" i="20" s="1"/>
  <c r="I93" i="20" s="1"/>
  <c r="F93" i="19"/>
  <c r="G93" i="19" s="1"/>
  <c r="I93" i="19" s="1"/>
  <c r="E93" i="18"/>
  <c r="D93" i="18"/>
  <c r="E94" i="20" l="1"/>
  <c r="D94" i="20"/>
  <c r="E94" i="19"/>
  <c r="D94" i="19"/>
  <c r="F93" i="18"/>
  <c r="G93" i="18"/>
  <c r="I93" i="18" s="1"/>
  <c r="F94" i="20" l="1"/>
  <c r="G94" i="20" s="1"/>
  <c r="I94" i="20" s="1"/>
  <c r="F94" i="19"/>
  <c r="G94" i="19"/>
  <c r="I94" i="19" s="1"/>
  <c r="D94" i="18"/>
  <c r="E94" i="18"/>
  <c r="E95" i="20" l="1"/>
  <c r="D95" i="20"/>
  <c r="D95" i="19"/>
  <c r="E95" i="19"/>
  <c r="F94" i="18"/>
  <c r="G94" i="18" s="1"/>
  <c r="I94" i="18" s="1"/>
  <c r="F95" i="20" l="1"/>
  <c r="G95" i="20" s="1"/>
  <c r="I95" i="20" s="1"/>
  <c r="F95" i="19"/>
  <c r="G95" i="19" s="1"/>
  <c r="I95" i="19" s="1"/>
  <c r="E95" i="18"/>
  <c r="D95" i="18"/>
  <c r="E96" i="20" l="1"/>
  <c r="D96" i="20"/>
  <c r="E96" i="19"/>
  <c r="D96" i="19"/>
  <c r="F95" i="18"/>
  <c r="G95" i="18" s="1"/>
  <c r="I95" i="18" s="1"/>
  <c r="F96" i="20" l="1"/>
  <c r="G96" i="20"/>
  <c r="I96" i="20" s="1"/>
  <c r="F96" i="19"/>
  <c r="G96" i="19"/>
  <c r="I96" i="19" s="1"/>
  <c r="D96" i="18"/>
  <c r="E96" i="18"/>
  <c r="E97" i="20" l="1"/>
  <c r="D97" i="20"/>
  <c r="E97" i="19"/>
  <c r="D97" i="19"/>
  <c r="F96" i="18"/>
  <c r="G96" i="18" s="1"/>
  <c r="I96" i="18" s="1"/>
  <c r="F97" i="20" l="1"/>
  <c r="G97" i="20" s="1"/>
  <c r="I97" i="20" s="1"/>
  <c r="F97" i="19"/>
  <c r="G97" i="19" s="1"/>
  <c r="I97" i="19" s="1"/>
  <c r="E97" i="18"/>
  <c r="D97" i="18"/>
  <c r="E98" i="20" l="1"/>
  <c r="D98" i="20"/>
  <c r="E98" i="19"/>
  <c r="D98" i="19"/>
  <c r="F97" i="18"/>
  <c r="G97" i="18" s="1"/>
  <c r="I97" i="18" s="1"/>
  <c r="F98" i="20" l="1"/>
  <c r="G98" i="20" s="1"/>
  <c r="I98" i="20" s="1"/>
  <c r="F98" i="19"/>
  <c r="G98" i="19"/>
  <c r="I98" i="19" s="1"/>
  <c r="D98" i="18"/>
  <c r="E98" i="18"/>
  <c r="E99" i="20" l="1"/>
  <c r="D99" i="20"/>
  <c r="D99" i="19"/>
  <c r="E99" i="19"/>
  <c r="F98" i="18"/>
  <c r="G98" i="18" s="1"/>
  <c r="I98" i="18" s="1"/>
  <c r="F99" i="20" l="1"/>
  <c r="G99" i="20" s="1"/>
  <c r="I99" i="20" s="1"/>
  <c r="F99" i="19"/>
  <c r="G99" i="19" s="1"/>
  <c r="I99" i="19" s="1"/>
  <c r="E99" i="18"/>
  <c r="D99" i="18"/>
  <c r="E100" i="20" l="1"/>
  <c r="D100" i="20"/>
  <c r="E100" i="19"/>
  <c r="D100" i="19"/>
  <c r="F99" i="18"/>
  <c r="G99" i="18" s="1"/>
  <c r="I99" i="18" s="1"/>
  <c r="F100" i="20" l="1"/>
  <c r="G100" i="20" s="1"/>
  <c r="I100" i="20" s="1"/>
  <c r="F100" i="19"/>
  <c r="G100" i="19" s="1"/>
  <c r="I100" i="19" s="1"/>
  <c r="D100" i="18"/>
  <c r="E100" i="18"/>
  <c r="E101" i="20" l="1"/>
  <c r="D101" i="20"/>
  <c r="D101" i="19"/>
  <c r="E101" i="19"/>
  <c r="F100" i="18"/>
  <c r="G100" i="18" s="1"/>
  <c r="I100" i="18" s="1"/>
  <c r="F101" i="20" l="1"/>
  <c r="G101" i="20" s="1"/>
  <c r="I101" i="20" s="1"/>
  <c r="F101" i="19"/>
  <c r="G101" i="19" s="1"/>
  <c r="I101" i="19" s="1"/>
  <c r="E101" i="18"/>
  <c r="D101" i="18"/>
  <c r="E102" i="20" l="1"/>
  <c r="D102" i="20"/>
  <c r="E102" i="19"/>
  <c r="D102" i="19"/>
  <c r="F101" i="18"/>
  <c r="G101" i="18" s="1"/>
  <c r="I101" i="18" s="1"/>
  <c r="F102" i="20" l="1"/>
  <c r="G102" i="20" s="1"/>
  <c r="I102" i="20" s="1"/>
  <c r="F102" i="19"/>
  <c r="G102" i="19"/>
  <c r="I102" i="19" s="1"/>
  <c r="D102" i="18"/>
  <c r="E102" i="18"/>
  <c r="E103" i="20" l="1"/>
  <c r="D103" i="20"/>
  <c r="D103" i="19"/>
  <c r="E103" i="19"/>
  <c r="F102" i="18"/>
  <c r="G102" i="18" s="1"/>
  <c r="I102" i="18" s="1"/>
  <c r="F103" i="20" l="1"/>
  <c r="G103" i="20" s="1"/>
  <c r="I103" i="20" s="1"/>
  <c r="F103" i="19"/>
  <c r="G103" i="19" s="1"/>
  <c r="I103" i="19" s="1"/>
  <c r="E103" i="18"/>
  <c r="D103" i="18"/>
  <c r="E104" i="20" l="1"/>
  <c r="D104" i="20"/>
  <c r="E104" i="19"/>
  <c r="D104" i="19"/>
  <c r="F103" i="18"/>
  <c r="G103" i="18" s="1"/>
  <c r="I103" i="18" s="1"/>
  <c r="F104" i="20" l="1"/>
  <c r="G104" i="20" s="1"/>
  <c r="I104" i="20" s="1"/>
  <c r="F104" i="19"/>
  <c r="G104" i="19" s="1"/>
  <c r="I104" i="19" s="1"/>
  <c r="D104" i="18"/>
  <c r="E104" i="18"/>
  <c r="E105" i="20" l="1"/>
  <c r="D105" i="20"/>
  <c r="D105" i="19"/>
  <c r="E105" i="19"/>
  <c r="F104" i="18"/>
  <c r="G104" i="18" s="1"/>
  <c r="I104" i="18" s="1"/>
  <c r="F105" i="20" l="1"/>
  <c r="G105" i="20" s="1"/>
  <c r="I105" i="20" s="1"/>
  <c r="F105" i="19"/>
  <c r="G105" i="19" s="1"/>
  <c r="I105" i="19" s="1"/>
  <c r="E105" i="18"/>
  <c r="D105" i="18"/>
  <c r="E106" i="20" l="1"/>
  <c r="D106" i="20"/>
  <c r="E106" i="19"/>
  <c r="D106" i="19"/>
  <c r="F105" i="18"/>
  <c r="G105" i="18" s="1"/>
  <c r="I105" i="18" s="1"/>
  <c r="F106" i="20" l="1"/>
  <c r="G106" i="20" s="1"/>
  <c r="I106" i="20" s="1"/>
  <c r="F106" i="19"/>
  <c r="G106" i="19"/>
  <c r="I106" i="19" s="1"/>
  <c r="D106" i="18"/>
  <c r="E106" i="18"/>
  <c r="D107" i="20" l="1"/>
  <c r="E107" i="20"/>
  <c r="D107" i="19"/>
  <c r="E107" i="19"/>
  <c r="F106" i="18"/>
  <c r="G106" i="18" s="1"/>
  <c r="I106" i="18" s="1"/>
  <c r="F107" i="20" l="1"/>
  <c r="G107" i="20" s="1"/>
  <c r="I107" i="20" s="1"/>
  <c r="F107" i="19"/>
  <c r="G107" i="19" s="1"/>
  <c r="I107" i="19" s="1"/>
  <c r="E107" i="18"/>
  <c r="D107" i="18"/>
  <c r="E108" i="20" l="1"/>
  <c r="D108" i="20"/>
  <c r="E108" i="19"/>
  <c r="D108" i="19"/>
  <c r="F107" i="18"/>
  <c r="G107" i="18" s="1"/>
  <c r="I107" i="18" s="1"/>
  <c r="F108" i="20" l="1"/>
  <c r="G108" i="20" s="1"/>
  <c r="I108" i="20" s="1"/>
  <c r="F108" i="19"/>
  <c r="G108" i="19"/>
  <c r="I108" i="19" s="1"/>
  <c r="D108" i="18"/>
  <c r="E108" i="18"/>
  <c r="E109" i="20" l="1"/>
  <c r="D109" i="20"/>
  <c r="E109" i="19"/>
  <c r="D109" i="19"/>
  <c r="F108" i="18"/>
  <c r="G108" i="18" s="1"/>
  <c r="I108" i="18" s="1"/>
  <c r="F109" i="20" l="1"/>
  <c r="G109" i="20" s="1"/>
  <c r="I109" i="20" s="1"/>
  <c r="F109" i="19"/>
  <c r="G109" i="19"/>
  <c r="I109" i="19" s="1"/>
  <c r="E109" i="18"/>
  <c r="D109" i="18"/>
  <c r="E110" i="20" l="1"/>
  <c r="D110" i="20"/>
  <c r="E110" i="19"/>
  <c r="D110" i="19"/>
  <c r="F109" i="18"/>
  <c r="G109" i="18" s="1"/>
  <c r="I109" i="18" s="1"/>
  <c r="F110" i="20" l="1"/>
  <c r="G110" i="20" s="1"/>
  <c r="I110" i="20" s="1"/>
  <c r="F110" i="19"/>
  <c r="G110" i="19" s="1"/>
  <c r="I110" i="19" s="1"/>
  <c r="D110" i="18"/>
  <c r="E110" i="18"/>
  <c r="E111" i="20" l="1"/>
  <c r="D111" i="20"/>
  <c r="D111" i="19"/>
  <c r="E111" i="19"/>
  <c r="F110" i="18"/>
  <c r="G110" i="18" s="1"/>
  <c r="I110" i="18" s="1"/>
  <c r="F111" i="20" l="1"/>
  <c r="G111" i="20" s="1"/>
  <c r="I111" i="20" s="1"/>
  <c r="F111" i="19"/>
  <c r="G111" i="19" s="1"/>
  <c r="I111" i="19" s="1"/>
  <c r="E111" i="18"/>
  <c r="D111" i="18"/>
  <c r="E112" i="20" l="1"/>
  <c r="D112" i="20"/>
  <c r="E112" i="19"/>
  <c r="D112" i="19"/>
  <c r="F111" i="18"/>
  <c r="G111" i="18" s="1"/>
  <c r="I111" i="18" s="1"/>
  <c r="F112" i="20" l="1"/>
  <c r="G112" i="20" s="1"/>
  <c r="I112" i="20" s="1"/>
  <c r="F112" i="19"/>
  <c r="G112" i="19"/>
  <c r="I112" i="19" s="1"/>
  <c r="D112" i="18"/>
  <c r="E112" i="18"/>
  <c r="E113" i="20" l="1"/>
  <c r="D113" i="20"/>
  <c r="D113" i="19"/>
  <c r="E113" i="19"/>
  <c r="F112" i="18"/>
  <c r="G112" i="18" s="1"/>
  <c r="I112" i="18" s="1"/>
  <c r="F113" i="20" l="1"/>
  <c r="G113" i="20" s="1"/>
  <c r="I113" i="20" s="1"/>
  <c r="F113" i="19"/>
  <c r="G113" i="19" s="1"/>
  <c r="I113" i="19" s="1"/>
  <c r="E113" i="18"/>
  <c r="D113" i="18"/>
  <c r="E114" i="20" l="1"/>
  <c r="D114" i="20"/>
  <c r="E114" i="19"/>
  <c r="D114" i="19"/>
  <c r="F113" i="18"/>
  <c r="G113" i="18" s="1"/>
  <c r="I113" i="18" s="1"/>
  <c r="F114" i="20" l="1"/>
  <c r="G114" i="20" s="1"/>
  <c r="I114" i="20" s="1"/>
  <c r="F114" i="19"/>
  <c r="G114" i="19"/>
  <c r="I114" i="19" s="1"/>
  <c r="D114" i="18"/>
  <c r="E114" i="18"/>
  <c r="E115" i="20" l="1"/>
  <c r="D115" i="20"/>
  <c r="D115" i="19"/>
  <c r="E115" i="19"/>
  <c r="F114" i="18"/>
  <c r="G114" i="18" s="1"/>
  <c r="I114" i="18" s="1"/>
  <c r="F115" i="20" l="1"/>
  <c r="G115" i="20" s="1"/>
  <c r="I115" i="20" s="1"/>
  <c r="F115" i="19"/>
  <c r="G115" i="19" s="1"/>
  <c r="I115" i="19" s="1"/>
  <c r="E115" i="18"/>
  <c r="D115" i="18"/>
  <c r="E116" i="20" l="1"/>
  <c r="D116" i="20"/>
  <c r="E116" i="19"/>
  <c r="D116" i="19"/>
  <c r="F115" i="18"/>
  <c r="G115" i="18" s="1"/>
  <c r="I115" i="18" s="1"/>
  <c r="F116" i="20" l="1"/>
  <c r="G116" i="20" s="1"/>
  <c r="I116" i="20" s="1"/>
  <c r="F116" i="19"/>
  <c r="G116" i="19" s="1"/>
  <c r="I116" i="19" s="1"/>
  <c r="D116" i="18"/>
  <c r="E116" i="18"/>
  <c r="E117" i="20" l="1"/>
  <c r="D117" i="20"/>
  <c r="D117" i="19"/>
  <c r="E117" i="19"/>
  <c r="F116" i="18"/>
  <c r="G116" i="18" s="1"/>
  <c r="I116" i="18" s="1"/>
  <c r="F117" i="20" l="1"/>
  <c r="G117" i="20" s="1"/>
  <c r="I117" i="20" s="1"/>
  <c r="F117" i="19"/>
  <c r="G117" i="19" s="1"/>
  <c r="I117" i="19" s="1"/>
  <c r="E117" i="18"/>
  <c r="D117" i="18"/>
  <c r="E118" i="20" l="1"/>
  <c r="D118" i="20"/>
  <c r="E118" i="19"/>
  <c r="D118" i="19"/>
  <c r="F117" i="18"/>
  <c r="G117" i="18" s="1"/>
  <c r="I117" i="18" s="1"/>
  <c r="F118" i="20" l="1"/>
  <c r="G118" i="20" s="1"/>
  <c r="I118" i="20" s="1"/>
  <c r="F118" i="19"/>
  <c r="G118" i="19"/>
  <c r="I118" i="19" s="1"/>
  <c r="D118" i="18"/>
  <c r="E118" i="18"/>
  <c r="E119" i="20" l="1"/>
  <c r="D119" i="20"/>
  <c r="D119" i="19"/>
  <c r="E119" i="19"/>
  <c r="F118" i="18"/>
  <c r="G118" i="18" s="1"/>
  <c r="I118" i="18" s="1"/>
  <c r="F119" i="20" l="1"/>
  <c r="G119" i="20" s="1"/>
  <c r="I119" i="20" s="1"/>
  <c r="F119" i="19"/>
  <c r="G119" i="19" s="1"/>
  <c r="I119" i="19" s="1"/>
  <c r="E119" i="18"/>
  <c r="D119" i="18"/>
  <c r="E120" i="20" l="1"/>
  <c r="D120" i="20"/>
  <c r="E120" i="19"/>
  <c r="D120" i="19"/>
  <c r="F119" i="18"/>
  <c r="G119" i="18" s="1"/>
  <c r="I119" i="18" s="1"/>
  <c r="F120" i="20" l="1"/>
  <c r="G120" i="20" s="1"/>
  <c r="I120" i="20" s="1"/>
  <c r="F120" i="19"/>
  <c r="G120" i="19" s="1"/>
  <c r="I120" i="19" s="1"/>
  <c r="D120" i="18"/>
  <c r="E120" i="18"/>
  <c r="E121" i="20" l="1"/>
  <c r="D121" i="20"/>
  <c r="D121" i="19"/>
  <c r="E121" i="19"/>
  <c r="F120" i="18"/>
  <c r="G120" i="18" s="1"/>
  <c r="I120" i="18" s="1"/>
  <c r="F121" i="20" l="1"/>
  <c r="G121" i="20" s="1"/>
  <c r="I121" i="20" s="1"/>
  <c r="F121" i="19"/>
  <c r="G121" i="19" s="1"/>
  <c r="I121" i="19" s="1"/>
  <c r="E121" i="18"/>
  <c r="D121" i="18"/>
  <c r="E122" i="20" l="1"/>
  <c r="D122" i="20"/>
  <c r="E122" i="19"/>
  <c r="D122" i="19"/>
  <c r="F121" i="18"/>
  <c r="G121" i="18" s="1"/>
  <c r="I121" i="18" s="1"/>
  <c r="F122" i="20" l="1"/>
  <c r="G122" i="20" s="1"/>
  <c r="I122" i="20" s="1"/>
  <c r="F122" i="19"/>
  <c r="G122" i="19"/>
  <c r="I122" i="19" s="1"/>
  <c r="D122" i="18"/>
  <c r="E122" i="18"/>
  <c r="E123" i="20" l="1"/>
  <c r="D123" i="20"/>
  <c r="D123" i="19"/>
  <c r="E123" i="19"/>
  <c r="F122" i="18"/>
  <c r="G122" i="18" s="1"/>
  <c r="I122" i="18" s="1"/>
  <c r="F123" i="20" l="1"/>
  <c r="G123" i="20" s="1"/>
  <c r="I123" i="20" s="1"/>
  <c r="F123" i="19"/>
  <c r="G123" i="19" s="1"/>
  <c r="I123" i="19" s="1"/>
  <c r="E123" i="18"/>
  <c r="D123" i="18"/>
  <c r="E124" i="20" l="1"/>
  <c r="D124" i="20"/>
  <c r="E124" i="19"/>
  <c r="D124" i="19"/>
  <c r="F123" i="18"/>
  <c r="G123" i="18"/>
  <c r="I123" i="18" s="1"/>
  <c r="F124" i="20" l="1"/>
  <c r="G124" i="20" s="1"/>
  <c r="I124" i="20" s="1"/>
  <c r="F124" i="19"/>
  <c r="G124" i="19"/>
  <c r="I124" i="19" s="1"/>
  <c r="D124" i="18"/>
  <c r="E124" i="18"/>
  <c r="E125" i="20" l="1"/>
  <c r="D125" i="20"/>
  <c r="D125" i="19"/>
  <c r="E125" i="19"/>
  <c r="F124" i="18"/>
  <c r="G124" i="18" s="1"/>
  <c r="I124" i="18" s="1"/>
  <c r="F125" i="20" l="1"/>
  <c r="G125" i="20" s="1"/>
  <c r="I125" i="20" s="1"/>
  <c r="F125" i="19"/>
  <c r="G125" i="19" s="1"/>
  <c r="I125" i="19" s="1"/>
  <c r="E125" i="18"/>
  <c r="D125" i="18"/>
  <c r="E126" i="20" l="1"/>
  <c r="D126" i="20"/>
  <c r="E126" i="19"/>
  <c r="D126" i="19"/>
  <c r="F125" i="18"/>
  <c r="G125" i="18" s="1"/>
  <c r="I125" i="18" s="1"/>
  <c r="F126" i="20" l="1"/>
  <c r="G126" i="20" s="1"/>
  <c r="I126" i="20" s="1"/>
  <c r="F126" i="19"/>
  <c r="G126" i="19"/>
  <c r="I126" i="19" s="1"/>
  <c r="D126" i="18"/>
  <c r="E126" i="18"/>
  <c r="E127" i="20" l="1"/>
  <c r="D127" i="20"/>
  <c r="D127" i="19"/>
  <c r="E127" i="19"/>
  <c r="F126" i="18"/>
  <c r="G126" i="18" s="1"/>
  <c r="I126" i="18" s="1"/>
  <c r="F127" i="20" l="1"/>
  <c r="G127" i="20" s="1"/>
  <c r="I127" i="20" s="1"/>
  <c r="F127" i="19"/>
  <c r="G127" i="19" s="1"/>
  <c r="I127" i="19" s="1"/>
  <c r="E127" i="18"/>
  <c r="D127" i="18"/>
  <c r="E128" i="20" l="1"/>
  <c r="D128" i="20"/>
  <c r="E128" i="19"/>
  <c r="D128" i="19"/>
  <c r="F127" i="18"/>
  <c r="G127" i="18" s="1"/>
  <c r="I127" i="18" s="1"/>
  <c r="F128" i="20" l="1"/>
  <c r="G128" i="20" s="1"/>
  <c r="I128" i="20" s="1"/>
  <c r="F128" i="19"/>
  <c r="G128" i="19" s="1"/>
  <c r="I128" i="19" s="1"/>
  <c r="D128" i="18"/>
  <c r="E128" i="18"/>
  <c r="E129" i="20" l="1"/>
  <c r="D129" i="20"/>
  <c r="D129" i="19"/>
  <c r="E129" i="19"/>
  <c r="F128" i="18"/>
  <c r="G128" i="18" s="1"/>
  <c r="I128" i="18" s="1"/>
  <c r="F129" i="20" l="1"/>
  <c r="G129" i="20" s="1"/>
  <c r="I129" i="20" s="1"/>
  <c r="F129" i="19"/>
  <c r="G129" i="19" s="1"/>
  <c r="I129" i="19" s="1"/>
  <c r="E129" i="18"/>
  <c r="D129" i="18"/>
  <c r="E130" i="20" l="1"/>
  <c r="D130" i="20"/>
  <c r="E130" i="19"/>
  <c r="D130" i="19"/>
  <c r="F129" i="18"/>
  <c r="G129" i="18" s="1"/>
  <c r="I129" i="18" s="1"/>
  <c r="F130" i="20" l="1"/>
  <c r="G130" i="20" s="1"/>
  <c r="I130" i="20" s="1"/>
  <c r="F130" i="19"/>
  <c r="G130" i="19" s="1"/>
  <c r="I130" i="19" s="1"/>
  <c r="D130" i="18"/>
  <c r="E130" i="18"/>
  <c r="E131" i="20" l="1"/>
  <c r="D131" i="20"/>
  <c r="D131" i="19"/>
  <c r="E131" i="19"/>
  <c r="F130" i="18"/>
  <c r="G130" i="18" s="1"/>
  <c r="I130" i="18" s="1"/>
  <c r="F131" i="20" l="1"/>
  <c r="G131" i="20" s="1"/>
  <c r="I131" i="20" s="1"/>
  <c r="F131" i="19"/>
  <c r="G131" i="19" s="1"/>
  <c r="I131" i="19" s="1"/>
  <c r="E131" i="18"/>
  <c r="D131" i="18"/>
  <c r="E132" i="20" l="1"/>
  <c r="D132" i="20"/>
  <c r="E132" i="19"/>
  <c r="D132" i="19"/>
  <c r="F131" i="18"/>
  <c r="G131" i="18" s="1"/>
  <c r="I131" i="18" s="1"/>
  <c r="F132" i="20" l="1"/>
  <c r="G132" i="20" s="1"/>
  <c r="I132" i="20" s="1"/>
  <c r="F132" i="19"/>
  <c r="G132" i="19" s="1"/>
  <c r="I132" i="19" s="1"/>
  <c r="D132" i="18"/>
  <c r="E132" i="18"/>
  <c r="E133" i="20" l="1"/>
  <c r="D133" i="20"/>
  <c r="D133" i="19"/>
  <c r="E133" i="19"/>
  <c r="F132" i="18"/>
  <c r="G132" i="18" s="1"/>
  <c r="I132" i="18" s="1"/>
  <c r="F133" i="20" l="1"/>
  <c r="G133" i="20" s="1"/>
  <c r="I133" i="20" s="1"/>
  <c r="F133" i="19"/>
  <c r="G133" i="19" s="1"/>
  <c r="I133" i="19" s="1"/>
  <c r="E133" i="18"/>
  <c r="D133" i="18"/>
  <c r="E134" i="20" l="1"/>
  <c r="D134" i="20"/>
  <c r="E134" i="19"/>
  <c r="D134" i="19"/>
  <c r="F133" i="18"/>
  <c r="G133" i="18" s="1"/>
  <c r="I133" i="18" s="1"/>
  <c r="F134" i="20" l="1"/>
  <c r="G134" i="20" s="1"/>
  <c r="I134" i="20" s="1"/>
  <c r="F134" i="19"/>
  <c r="G134" i="19" s="1"/>
  <c r="I134" i="19" s="1"/>
  <c r="D134" i="18"/>
  <c r="E134" i="18"/>
  <c r="E135" i="20" l="1"/>
  <c r="D135" i="20"/>
  <c r="D135" i="19"/>
  <c r="E135" i="19"/>
  <c r="F134" i="18"/>
  <c r="G134" i="18" s="1"/>
  <c r="I134" i="18" s="1"/>
  <c r="F135" i="20" l="1"/>
  <c r="G135" i="20" s="1"/>
  <c r="I135" i="20" s="1"/>
  <c r="F135" i="19"/>
  <c r="G135" i="19" s="1"/>
  <c r="I135" i="19" s="1"/>
  <c r="E135" i="18"/>
  <c r="D135" i="18"/>
  <c r="E136" i="20" l="1"/>
  <c r="D136" i="20"/>
  <c r="E136" i="19"/>
  <c r="D136" i="19"/>
  <c r="F135" i="18"/>
  <c r="G135" i="18"/>
  <c r="I135" i="18" s="1"/>
  <c r="F136" i="20" l="1"/>
  <c r="G136" i="20" s="1"/>
  <c r="I136" i="20" s="1"/>
  <c r="F136" i="19"/>
  <c r="G136" i="19" s="1"/>
  <c r="I136" i="19" s="1"/>
  <c r="D136" i="18"/>
  <c r="E136" i="18"/>
  <c r="E137" i="20" l="1"/>
  <c r="D137" i="20"/>
  <c r="D137" i="19"/>
  <c r="E137" i="19"/>
  <c r="F136" i="18"/>
  <c r="G136" i="18" s="1"/>
  <c r="I136" i="18" s="1"/>
  <c r="F137" i="20" l="1"/>
  <c r="G137" i="20" s="1"/>
  <c r="I137" i="20" s="1"/>
  <c r="F137" i="19"/>
  <c r="G137" i="19" s="1"/>
  <c r="I137" i="19" s="1"/>
  <c r="E137" i="18"/>
  <c r="D137" i="18"/>
  <c r="E138" i="20" l="1"/>
  <c r="D138" i="20"/>
  <c r="E138" i="19"/>
  <c r="D138" i="19"/>
  <c r="F137" i="18"/>
  <c r="G137" i="18"/>
  <c r="I137" i="18" s="1"/>
  <c r="F138" i="20" l="1"/>
  <c r="G138" i="20" s="1"/>
  <c r="I138" i="20" s="1"/>
  <c r="F138" i="19"/>
  <c r="G138" i="19" s="1"/>
  <c r="I138" i="19" s="1"/>
  <c r="D138" i="18"/>
  <c r="E138" i="18"/>
  <c r="E139" i="20" l="1"/>
  <c r="D139" i="20"/>
  <c r="D139" i="19"/>
  <c r="E139" i="19"/>
  <c r="F138" i="18"/>
  <c r="G138" i="18" s="1"/>
  <c r="I138" i="18" s="1"/>
  <c r="F139" i="20" l="1"/>
  <c r="G139" i="20" s="1"/>
  <c r="I139" i="20" s="1"/>
  <c r="F139" i="19"/>
  <c r="G139" i="19" s="1"/>
  <c r="I139" i="19" s="1"/>
  <c r="E139" i="18"/>
  <c r="D139" i="18"/>
  <c r="E140" i="20" l="1"/>
  <c r="D140" i="20"/>
  <c r="E140" i="19"/>
  <c r="D140" i="19"/>
  <c r="F139" i="18"/>
  <c r="G139" i="18" s="1"/>
  <c r="I139" i="18" s="1"/>
  <c r="F140" i="20" l="1"/>
  <c r="G140" i="20" s="1"/>
  <c r="I140" i="20" s="1"/>
  <c r="F140" i="19"/>
  <c r="G140" i="19"/>
  <c r="I140" i="19" s="1"/>
  <c r="D140" i="18"/>
  <c r="E140" i="18"/>
  <c r="E141" i="20" l="1"/>
  <c r="D141" i="20"/>
  <c r="D141" i="19"/>
  <c r="E141" i="19"/>
  <c r="F140" i="18"/>
  <c r="G140" i="18" s="1"/>
  <c r="I140" i="18" s="1"/>
  <c r="F141" i="20" l="1"/>
  <c r="G141" i="20" s="1"/>
  <c r="I141" i="20" s="1"/>
  <c r="F141" i="19"/>
  <c r="G141" i="19" s="1"/>
  <c r="I141" i="19" s="1"/>
  <c r="E141" i="18"/>
  <c r="D141" i="18"/>
  <c r="E142" i="20" l="1"/>
  <c r="D142" i="20"/>
  <c r="E142" i="19"/>
  <c r="D142" i="19"/>
  <c r="F141" i="18"/>
  <c r="G141" i="18" s="1"/>
  <c r="I141" i="18" s="1"/>
  <c r="F142" i="20" l="1"/>
  <c r="G142" i="20" s="1"/>
  <c r="I142" i="20" s="1"/>
  <c r="F142" i="19"/>
  <c r="G142" i="19"/>
  <c r="I142" i="19" s="1"/>
  <c r="D142" i="18"/>
  <c r="E142" i="18"/>
  <c r="E143" i="20" l="1"/>
  <c r="D143" i="20"/>
  <c r="D143" i="19"/>
  <c r="E143" i="19"/>
  <c r="F142" i="18"/>
  <c r="G142" i="18" s="1"/>
  <c r="I142" i="18" s="1"/>
  <c r="F143" i="20" l="1"/>
  <c r="G143" i="20" s="1"/>
  <c r="I143" i="20" s="1"/>
  <c r="F143" i="19"/>
  <c r="G143" i="19" s="1"/>
  <c r="I143" i="19" s="1"/>
  <c r="E143" i="18"/>
  <c r="D143" i="18"/>
  <c r="E144" i="20" l="1"/>
  <c r="D144" i="20"/>
  <c r="E144" i="19"/>
  <c r="D144" i="19"/>
  <c r="F143" i="18"/>
  <c r="G143" i="18"/>
  <c r="I143" i="18" s="1"/>
  <c r="F144" i="20" l="1"/>
  <c r="G144" i="20" s="1"/>
  <c r="I144" i="20" s="1"/>
  <c r="F144" i="19"/>
  <c r="G144" i="19"/>
  <c r="I144" i="19" s="1"/>
  <c r="D144" i="18"/>
  <c r="E144" i="18"/>
  <c r="E145" i="20" l="1"/>
  <c r="D145" i="20"/>
  <c r="D145" i="19"/>
  <c r="E145" i="19"/>
  <c r="F144" i="18"/>
  <c r="G144" i="18" s="1"/>
  <c r="I144" i="18" s="1"/>
  <c r="F145" i="20" l="1"/>
  <c r="G145" i="20" s="1"/>
  <c r="I145" i="20" s="1"/>
  <c r="F145" i="19"/>
  <c r="G145" i="19" s="1"/>
  <c r="I145" i="19" s="1"/>
  <c r="E145" i="18"/>
  <c r="D145" i="18"/>
  <c r="E146" i="20" l="1"/>
  <c r="D146" i="20"/>
  <c r="E146" i="19"/>
  <c r="D146" i="19"/>
  <c r="F145" i="18"/>
  <c r="G145" i="18"/>
  <c r="I145" i="18" s="1"/>
  <c r="F146" i="20" l="1"/>
  <c r="G146" i="20" s="1"/>
  <c r="I146" i="20" s="1"/>
  <c r="F146" i="19"/>
  <c r="G146" i="19"/>
  <c r="I146" i="19" s="1"/>
  <c r="E146" i="18"/>
  <c r="D146" i="18"/>
  <c r="E147" i="20" l="1"/>
  <c r="D147" i="20"/>
  <c r="D147" i="19"/>
  <c r="E147" i="19"/>
  <c r="F146" i="18"/>
  <c r="G146" i="18" s="1"/>
  <c r="I146" i="18" s="1"/>
  <c r="F147" i="20" l="1"/>
  <c r="G147" i="20" s="1"/>
  <c r="I147" i="20" s="1"/>
  <c r="F147" i="19"/>
  <c r="G147" i="19" s="1"/>
  <c r="I147" i="19" s="1"/>
  <c r="E147" i="18"/>
  <c r="D147" i="18"/>
  <c r="E148" i="20" l="1"/>
  <c r="D148" i="20"/>
  <c r="E148" i="19"/>
  <c r="D148" i="19"/>
  <c r="F147" i="18"/>
  <c r="G147" i="18" s="1"/>
  <c r="I147" i="18" s="1"/>
  <c r="F148" i="20" l="1"/>
  <c r="G148" i="20" s="1"/>
  <c r="I148" i="20" s="1"/>
  <c r="F148" i="19"/>
  <c r="G148" i="19" s="1"/>
  <c r="I148" i="19" s="1"/>
  <c r="E148" i="18"/>
  <c r="D148" i="18"/>
  <c r="E149" i="20" l="1"/>
  <c r="D149" i="20"/>
  <c r="D149" i="19"/>
  <c r="E149" i="19"/>
  <c r="F148" i="18"/>
  <c r="G148" i="18" s="1"/>
  <c r="I148" i="18" s="1"/>
  <c r="F149" i="20" l="1"/>
  <c r="G149" i="20" s="1"/>
  <c r="I149" i="20" s="1"/>
  <c r="F149" i="19"/>
  <c r="G149" i="19" s="1"/>
  <c r="I149" i="19" s="1"/>
  <c r="E149" i="18"/>
  <c r="D149" i="18"/>
  <c r="E150" i="20" l="1"/>
  <c r="D150" i="20"/>
  <c r="E150" i="19"/>
  <c r="D150" i="19"/>
  <c r="F149" i="18"/>
  <c r="G149" i="18" s="1"/>
  <c r="I149" i="18" s="1"/>
  <c r="F150" i="20" l="1"/>
  <c r="G150" i="20" s="1"/>
  <c r="I150" i="20" s="1"/>
  <c r="F150" i="19"/>
  <c r="G150" i="19" s="1"/>
  <c r="I150" i="19" s="1"/>
  <c r="E150" i="18"/>
  <c r="D150" i="18"/>
  <c r="E151" i="20" l="1"/>
  <c r="D151" i="20"/>
  <c r="D151" i="19"/>
  <c r="E151" i="19"/>
  <c r="F150" i="18"/>
  <c r="G150" i="18" s="1"/>
  <c r="I150" i="18" s="1"/>
  <c r="F151" i="20" l="1"/>
  <c r="G151" i="20" s="1"/>
  <c r="I151" i="20" s="1"/>
  <c r="F151" i="19"/>
  <c r="G151" i="19" s="1"/>
  <c r="I151" i="19" s="1"/>
  <c r="E151" i="18"/>
  <c r="D151" i="18"/>
  <c r="D152" i="20" l="1"/>
  <c r="E152" i="20"/>
  <c r="E152" i="19"/>
  <c r="D152" i="19"/>
  <c r="F151" i="18"/>
  <c r="G151" i="18"/>
  <c r="I151" i="18" s="1"/>
  <c r="F152" i="20" l="1"/>
  <c r="G152" i="20" s="1"/>
  <c r="I152" i="20" s="1"/>
  <c r="F152" i="19"/>
  <c r="G152" i="19"/>
  <c r="I152" i="19" s="1"/>
  <c r="E152" i="18"/>
  <c r="D152" i="18"/>
  <c r="E153" i="20" l="1"/>
  <c r="D153" i="20"/>
  <c r="D153" i="19"/>
  <c r="E153" i="19"/>
  <c r="F152" i="18"/>
  <c r="G152" i="18" s="1"/>
  <c r="I152" i="18" s="1"/>
  <c r="F153" i="20" l="1"/>
  <c r="G153" i="20" s="1"/>
  <c r="I153" i="20" s="1"/>
  <c r="F153" i="19"/>
  <c r="G153" i="19" s="1"/>
  <c r="I153" i="19" s="1"/>
  <c r="E153" i="18"/>
  <c r="D153" i="18"/>
  <c r="E154" i="20" l="1"/>
  <c r="D154" i="20"/>
  <c r="E154" i="19"/>
  <c r="D154" i="19"/>
  <c r="F153" i="18"/>
  <c r="G153" i="18"/>
  <c r="I153" i="18" s="1"/>
  <c r="F154" i="20" l="1"/>
  <c r="G154" i="20" s="1"/>
  <c r="I154" i="20" s="1"/>
  <c r="F154" i="19"/>
  <c r="G154" i="19"/>
  <c r="I154" i="19" s="1"/>
  <c r="E154" i="18"/>
  <c r="D154" i="18"/>
  <c r="E155" i="20" l="1"/>
  <c r="D155" i="20"/>
  <c r="D155" i="19"/>
  <c r="E155" i="19"/>
  <c r="F154" i="18"/>
  <c r="G154" i="18" s="1"/>
  <c r="I154" i="18" s="1"/>
  <c r="F155" i="20" l="1"/>
  <c r="G155" i="20" s="1"/>
  <c r="I155" i="20" s="1"/>
  <c r="F155" i="19"/>
  <c r="G155" i="19" s="1"/>
  <c r="I155" i="19" s="1"/>
  <c r="E155" i="18"/>
  <c r="D155" i="18"/>
  <c r="E156" i="20" l="1"/>
  <c r="D156" i="20"/>
  <c r="E156" i="19"/>
  <c r="D156" i="19"/>
  <c r="F155" i="18"/>
  <c r="G155" i="18" s="1"/>
  <c r="I155" i="18" s="1"/>
  <c r="F156" i="20" l="1"/>
  <c r="G156" i="20" s="1"/>
  <c r="I156" i="20" s="1"/>
  <c r="F156" i="19"/>
  <c r="G156" i="19" s="1"/>
  <c r="I156" i="19" s="1"/>
  <c r="E156" i="18"/>
  <c r="D156" i="18"/>
  <c r="E157" i="20" l="1"/>
  <c r="D157" i="20"/>
  <c r="D157" i="19"/>
  <c r="E157" i="19"/>
  <c r="F156" i="18"/>
  <c r="G156" i="18" s="1"/>
  <c r="I156" i="18" s="1"/>
  <c r="F157" i="20" l="1"/>
  <c r="G157" i="20" s="1"/>
  <c r="I157" i="20" s="1"/>
  <c r="F157" i="19"/>
  <c r="G157" i="19" s="1"/>
  <c r="I157" i="19" s="1"/>
  <c r="E157" i="18"/>
  <c r="D157" i="18"/>
  <c r="D158" i="20" l="1"/>
  <c r="E158" i="20"/>
  <c r="E158" i="19"/>
  <c r="D158" i="19"/>
  <c r="F157" i="18"/>
  <c r="G157" i="18" s="1"/>
  <c r="I157" i="18" s="1"/>
  <c r="F158" i="20" l="1"/>
  <c r="G158" i="20" s="1"/>
  <c r="I158" i="20" s="1"/>
  <c r="F158" i="19"/>
  <c r="G158" i="19" s="1"/>
  <c r="I158" i="19" s="1"/>
  <c r="E158" i="18"/>
  <c r="D158" i="18"/>
  <c r="E159" i="20" l="1"/>
  <c r="D159" i="20"/>
  <c r="D159" i="19"/>
  <c r="E159" i="19"/>
  <c r="F158" i="18"/>
  <c r="G158" i="18" s="1"/>
  <c r="I158" i="18" s="1"/>
  <c r="F159" i="20" l="1"/>
  <c r="G159" i="20" s="1"/>
  <c r="I159" i="20" s="1"/>
  <c r="F159" i="19"/>
  <c r="G159" i="19" s="1"/>
  <c r="I159" i="19" s="1"/>
  <c r="E159" i="18"/>
  <c r="D159" i="18"/>
  <c r="D160" i="20" l="1"/>
  <c r="E160" i="20"/>
  <c r="E160" i="19"/>
  <c r="D160" i="19"/>
  <c r="F159" i="18"/>
  <c r="G159" i="18" s="1"/>
  <c r="I159" i="18" s="1"/>
  <c r="F160" i="20" l="1"/>
  <c r="G160" i="20" s="1"/>
  <c r="I160" i="20" s="1"/>
  <c r="F160" i="19"/>
  <c r="G160" i="19"/>
  <c r="I160" i="19" s="1"/>
  <c r="E160" i="18"/>
  <c r="D160" i="18"/>
  <c r="E161" i="20" l="1"/>
  <c r="D161" i="20"/>
  <c r="D161" i="19"/>
  <c r="E161" i="19"/>
  <c r="F160" i="18"/>
  <c r="G160" i="18" s="1"/>
  <c r="I160" i="18" s="1"/>
  <c r="F161" i="20" l="1"/>
  <c r="G161" i="20" s="1"/>
  <c r="I161" i="20" s="1"/>
  <c r="F161" i="19"/>
  <c r="G161" i="19" s="1"/>
  <c r="I161" i="19" s="1"/>
  <c r="E161" i="18"/>
  <c r="D161" i="18"/>
  <c r="D162" i="20" l="1"/>
  <c r="E162" i="20"/>
  <c r="E162" i="19"/>
  <c r="D162" i="19"/>
  <c r="F161" i="18"/>
  <c r="G161" i="18" s="1"/>
  <c r="I161" i="18" s="1"/>
  <c r="F162" i="20" l="1"/>
  <c r="G162" i="20" s="1"/>
  <c r="I162" i="20" s="1"/>
  <c r="F162" i="19"/>
  <c r="G162" i="19" s="1"/>
  <c r="I162" i="19" s="1"/>
  <c r="E162" i="18"/>
  <c r="D162" i="18"/>
  <c r="E163" i="20" l="1"/>
  <c r="D163" i="20"/>
  <c r="D163" i="19"/>
  <c r="E163" i="19"/>
  <c r="F162" i="18"/>
  <c r="G162" i="18" s="1"/>
  <c r="I162" i="18" s="1"/>
  <c r="F163" i="20" l="1"/>
  <c r="G163" i="20" s="1"/>
  <c r="I163" i="20" s="1"/>
  <c r="F163" i="19"/>
  <c r="G163" i="19" s="1"/>
  <c r="I163" i="19" s="1"/>
  <c r="E163" i="18"/>
  <c r="D163" i="18"/>
  <c r="D164" i="20" l="1"/>
  <c r="E164" i="20"/>
  <c r="E164" i="19"/>
  <c r="D164" i="19"/>
  <c r="F163" i="18"/>
  <c r="G163" i="18" s="1"/>
  <c r="I163" i="18" s="1"/>
  <c r="F164" i="20" l="1"/>
  <c r="G164" i="20" s="1"/>
  <c r="I164" i="20" s="1"/>
  <c r="F164" i="19"/>
  <c r="G164" i="19" s="1"/>
  <c r="I164" i="19" s="1"/>
  <c r="E164" i="18"/>
  <c r="D164" i="18"/>
  <c r="E165" i="20" l="1"/>
  <c r="D165" i="20"/>
  <c r="D165" i="19"/>
  <c r="E165" i="19"/>
  <c r="F164" i="18"/>
  <c r="G164" i="18" s="1"/>
  <c r="I164" i="18" s="1"/>
  <c r="F165" i="20" l="1"/>
  <c r="G165" i="20" s="1"/>
  <c r="I165" i="20" s="1"/>
  <c r="F165" i="19"/>
  <c r="G165" i="19" s="1"/>
  <c r="I165" i="19" s="1"/>
  <c r="E165" i="18"/>
  <c r="D165" i="18"/>
  <c r="D166" i="20" l="1"/>
  <c r="E166" i="20"/>
  <c r="E166" i="19"/>
  <c r="D166" i="19"/>
  <c r="F165" i="18"/>
  <c r="G165" i="18" s="1"/>
  <c r="I165" i="18" s="1"/>
  <c r="F166" i="20" l="1"/>
  <c r="G166" i="20" s="1"/>
  <c r="I166" i="20" s="1"/>
  <c r="F166" i="19"/>
  <c r="G166" i="19" s="1"/>
  <c r="I166" i="19" s="1"/>
  <c r="E166" i="18"/>
  <c r="D166" i="18"/>
  <c r="E167" i="20" l="1"/>
  <c r="D167" i="20"/>
  <c r="D167" i="19"/>
  <c r="E167" i="19"/>
  <c r="F166" i="18"/>
  <c r="G166" i="18"/>
  <c r="I166" i="18" s="1"/>
  <c r="F167" i="20" l="1"/>
  <c r="G167" i="20" s="1"/>
  <c r="I167" i="20" s="1"/>
  <c r="F167" i="19"/>
  <c r="G167" i="19" s="1"/>
  <c r="I167" i="19" s="1"/>
  <c r="E167" i="18"/>
  <c r="D167" i="18"/>
  <c r="D168" i="20" l="1"/>
  <c r="E168" i="20"/>
  <c r="E168" i="19"/>
  <c r="D168" i="19"/>
  <c r="F167" i="18"/>
  <c r="G167" i="18" s="1"/>
  <c r="I167" i="18" s="1"/>
  <c r="F168" i="20" l="1"/>
  <c r="G168" i="20" s="1"/>
  <c r="I168" i="20" s="1"/>
  <c r="F168" i="19"/>
  <c r="G168" i="19" s="1"/>
  <c r="I168" i="19" s="1"/>
  <c r="E168" i="18"/>
  <c r="D168" i="18"/>
  <c r="E169" i="20" l="1"/>
  <c r="D169" i="20"/>
  <c r="D169" i="19"/>
  <c r="E169" i="19"/>
  <c r="F168" i="18"/>
  <c r="G168" i="18" s="1"/>
  <c r="I168" i="18" s="1"/>
  <c r="F169" i="20" l="1"/>
  <c r="G169" i="20" s="1"/>
  <c r="I169" i="20" s="1"/>
  <c r="F169" i="19"/>
  <c r="G169" i="19" s="1"/>
  <c r="I169" i="19" s="1"/>
  <c r="E169" i="18"/>
  <c r="D169" i="18"/>
  <c r="D170" i="20" l="1"/>
  <c r="E170" i="20"/>
  <c r="E170" i="19"/>
  <c r="D170" i="19"/>
  <c r="F169" i="18"/>
  <c r="G169" i="18" s="1"/>
  <c r="I169" i="18" s="1"/>
  <c r="F170" i="20" l="1"/>
  <c r="G170" i="20" s="1"/>
  <c r="I170" i="20" s="1"/>
  <c r="F170" i="19"/>
  <c r="G170" i="19" s="1"/>
  <c r="I170" i="19" s="1"/>
  <c r="E170" i="18"/>
  <c r="D170" i="18"/>
  <c r="E171" i="20" l="1"/>
  <c r="D171" i="20"/>
  <c r="D171" i="19"/>
  <c r="E171" i="19"/>
  <c r="F170" i="18"/>
  <c r="G170" i="18" s="1"/>
  <c r="I170" i="18" s="1"/>
  <c r="F171" i="20" l="1"/>
  <c r="G171" i="20" s="1"/>
  <c r="I171" i="20" s="1"/>
  <c r="F171" i="19"/>
  <c r="G171" i="19" s="1"/>
  <c r="I171" i="19" s="1"/>
  <c r="E171" i="18"/>
  <c r="D171" i="18"/>
  <c r="D172" i="20" l="1"/>
  <c r="E172" i="20"/>
  <c r="E172" i="19"/>
  <c r="D172" i="19"/>
  <c r="F171" i="18"/>
  <c r="G171" i="18"/>
  <c r="I171" i="18" s="1"/>
  <c r="F172" i="20" l="1"/>
  <c r="G172" i="20" s="1"/>
  <c r="I172" i="20" s="1"/>
  <c r="F172" i="19"/>
  <c r="G172" i="19"/>
  <c r="I172" i="19" s="1"/>
  <c r="E172" i="18"/>
  <c r="D172" i="18"/>
  <c r="E173" i="20" l="1"/>
  <c r="D173" i="20"/>
  <c r="D173" i="19"/>
  <c r="E173" i="19"/>
  <c r="F172" i="18"/>
  <c r="G172" i="18" s="1"/>
  <c r="I172" i="18" s="1"/>
  <c r="F173" i="20" l="1"/>
  <c r="G173" i="20" s="1"/>
  <c r="I173" i="20" s="1"/>
  <c r="F173" i="19"/>
  <c r="G173" i="19" s="1"/>
  <c r="I173" i="19" s="1"/>
  <c r="E173" i="18"/>
  <c r="D173" i="18"/>
  <c r="D174" i="20" l="1"/>
  <c r="E174" i="20"/>
  <c r="E174" i="19"/>
  <c r="D174" i="19"/>
  <c r="F173" i="18"/>
  <c r="G173" i="18" s="1"/>
  <c r="I173" i="18" s="1"/>
  <c r="F174" i="20" l="1"/>
  <c r="G174" i="20" s="1"/>
  <c r="I174" i="20" s="1"/>
  <c r="F174" i="19"/>
  <c r="G174" i="19" s="1"/>
  <c r="I174" i="19" s="1"/>
  <c r="E174" i="18"/>
  <c r="D174" i="18"/>
  <c r="E175" i="20" l="1"/>
  <c r="D175" i="20"/>
  <c r="D175" i="19"/>
  <c r="E175" i="19"/>
  <c r="F174" i="18"/>
  <c r="G174" i="18" s="1"/>
  <c r="I174" i="18" s="1"/>
  <c r="F175" i="20" l="1"/>
  <c r="G175" i="20" s="1"/>
  <c r="I175" i="20" s="1"/>
  <c r="F175" i="19"/>
  <c r="G175" i="19" s="1"/>
  <c r="I175" i="19" s="1"/>
  <c r="E175" i="18"/>
  <c r="D175" i="18"/>
  <c r="D176" i="20" l="1"/>
  <c r="E176" i="20"/>
  <c r="E176" i="19"/>
  <c r="D176" i="19"/>
  <c r="F175" i="18"/>
  <c r="G175" i="18" s="1"/>
  <c r="I175" i="18" s="1"/>
  <c r="F176" i="20" l="1"/>
  <c r="G176" i="20" s="1"/>
  <c r="I176" i="20" s="1"/>
  <c r="F176" i="19"/>
  <c r="G176" i="19" s="1"/>
  <c r="I176" i="19" s="1"/>
  <c r="E176" i="18"/>
  <c r="D176" i="18"/>
  <c r="E177" i="20" l="1"/>
  <c r="D177" i="20"/>
  <c r="D177" i="19"/>
  <c r="E177" i="19"/>
  <c r="F176" i="18"/>
  <c r="G176" i="18" s="1"/>
  <c r="I176" i="18" s="1"/>
  <c r="F177" i="20" l="1"/>
  <c r="G177" i="20" s="1"/>
  <c r="I177" i="20" s="1"/>
  <c r="F177" i="19"/>
  <c r="G177" i="19" s="1"/>
  <c r="I177" i="19" s="1"/>
  <c r="E177" i="18"/>
  <c r="D177" i="18"/>
  <c r="D178" i="20" l="1"/>
  <c r="E178" i="20"/>
  <c r="E178" i="19"/>
  <c r="D178" i="19"/>
  <c r="F177" i="18"/>
  <c r="G177" i="18" s="1"/>
  <c r="I177" i="18" s="1"/>
  <c r="F178" i="20" l="1"/>
  <c r="G178" i="20" s="1"/>
  <c r="I178" i="20" s="1"/>
  <c r="F178" i="19"/>
  <c r="G178" i="19" s="1"/>
  <c r="I178" i="19" s="1"/>
  <c r="E178" i="18"/>
  <c r="D178" i="18"/>
  <c r="E179" i="20" l="1"/>
  <c r="D179" i="20"/>
  <c r="D179" i="19"/>
  <c r="E179" i="19"/>
  <c r="F178" i="18"/>
  <c r="G178" i="18" s="1"/>
  <c r="I178" i="18" s="1"/>
  <c r="F179" i="20" l="1"/>
  <c r="G179" i="20" s="1"/>
  <c r="I179" i="20" s="1"/>
  <c r="F179" i="19"/>
  <c r="G179" i="19" s="1"/>
  <c r="I179" i="19" s="1"/>
  <c r="E179" i="18"/>
  <c r="D179" i="18"/>
  <c r="D180" i="20" l="1"/>
  <c r="E180" i="20"/>
  <c r="E180" i="19"/>
  <c r="D180" i="19"/>
  <c r="F179" i="18"/>
  <c r="G179" i="18" s="1"/>
  <c r="I179" i="18" s="1"/>
  <c r="F180" i="20" l="1"/>
  <c r="G180" i="20" s="1"/>
  <c r="I180" i="20" s="1"/>
  <c r="F180" i="19"/>
  <c r="G180" i="19" s="1"/>
  <c r="I180" i="19" s="1"/>
  <c r="E180" i="18"/>
  <c r="D180" i="18"/>
  <c r="E181" i="20" l="1"/>
  <c r="D181" i="20"/>
  <c r="D181" i="19"/>
  <c r="E181" i="19"/>
  <c r="F180" i="18"/>
  <c r="G180" i="18" s="1"/>
  <c r="I180" i="18" s="1"/>
  <c r="F181" i="20" l="1"/>
  <c r="G181" i="20" s="1"/>
  <c r="I181" i="20" s="1"/>
  <c r="F181" i="19"/>
  <c r="G181" i="19" s="1"/>
  <c r="I181" i="19" s="1"/>
  <c r="E181" i="18"/>
  <c r="D181" i="18"/>
  <c r="D182" i="20" l="1"/>
  <c r="E182" i="20"/>
  <c r="E182" i="19"/>
  <c r="D182" i="19"/>
  <c r="F181" i="18"/>
  <c r="G181" i="18" s="1"/>
  <c r="I181" i="18" s="1"/>
  <c r="F182" i="20" l="1"/>
  <c r="G182" i="20" s="1"/>
  <c r="I182" i="20" s="1"/>
  <c r="F182" i="19"/>
  <c r="G182" i="19"/>
  <c r="I182" i="19" s="1"/>
  <c r="E182" i="18"/>
  <c r="D182" i="18"/>
  <c r="E183" i="20" l="1"/>
  <c r="D183" i="20"/>
  <c r="D183" i="19"/>
  <c r="E183" i="19"/>
  <c r="F182" i="18"/>
  <c r="G182" i="18" s="1"/>
  <c r="I182" i="18" s="1"/>
  <c r="F183" i="20" l="1"/>
  <c r="G183" i="20" s="1"/>
  <c r="I183" i="20" s="1"/>
  <c r="F183" i="19"/>
  <c r="G183" i="19" s="1"/>
  <c r="I183" i="19" s="1"/>
  <c r="E183" i="18"/>
  <c r="D183" i="18"/>
  <c r="D184" i="20" l="1"/>
  <c r="E184" i="20"/>
  <c r="E184" i="19"/>
  <c r="D184" i="19"/>
  <c r="F183" i="18"/>
  <c r="G183" i="18" s="1"/>
  <c r="I183" i="18" s="1"/>
  <c r="F184" i="20" l="1"/>
  <c r="G184" i="20" s="1"/>
  <c r="I184" i="20" s="1"/>
  <c r="F184" i="19"/>
  <c r="G184" i="19"/>
  <c r="I184" i="19" s="1"/>
  <c r="E184" i="18"/>
  <c r="D184" i="18"/>
  <c r="E185" i="20" l="1"/>
  <c r="D185" i="20"/>
  <c r="D185" i="19"/>
  <c r="E185" i="19"/>
  <c r="F184" i="18"/>
  <c r="G184" i="18" s="1"/>
  <c r="I184" i="18" s="1"/>
  <c r="F185" i="20" l="1"/>
  <c r="G185" i="20" s="1"/>
  <c r="I185" i="20" s="1"/>
  <c r="F185" i="19"/>
  <c r="G185" i="19" s="1"/>
  <c r="I185" i="19" s="1"/>
  <c r="E185" i="18"/>
  <c r="D185" i="18"/>
  <c r="D186" i="20" l="1"/>
  <c r="E186" i="20"/>
  <c r="E186" i="19"/>
  <c r="D186" i="19"/>
  <c r="F185" i="18"/>
  <c r="G185" i="18" s="1"/>
  <c r="I185" i="18" s="1"/>
  <c r="F186" i="20" l="1"/>
  <c r="G186" i="20" s="1"/>
  <c r="I186" i="20" s="1"/>
  <c r="F186" i="19"/>
  <c r="G186" i="19" s="1"/>
  <c r="I186" i="19" s="1"/>
  <c r="E186" i="18"/>
  <c r="D186" i="18"/>
  <c r="E187" i="20" l="1"/>
  <c r="D187" i="20"/>
  <c r="D187" i="19"/>
  <c r="E187" i="19"/>
  <c r="F186" i="18"/>
  <c r="G186" i="18" s="1"/>
  <c r="I186" i="18" s="1"/>
  <c r="F187" i="20" l="1"/>
  <c r="G187" i="20" s="1"/>
  <c r="I187" i="20" s="1"/>
  <c r="F187" i="19"/>
  <c r="G187" i="19" s="1"/>
  <c r="I187" i="19" s="1"/>
  <c r="E187" i="18"/>
  <c r="D187" i="18"/>
  <c r="D188" i="20" l="1"/>
  <c r="E188" i="20"/>
  <c r="E188" i="19"/>
  <c r="D188" i="19"/>
  <c r="F187" i="18"/>
  <c r="G187" i="18" s="1"/>
  <c r="I187" i="18" s="1"/>
  <c r="F188" i="20" l="1"/>
  <c r="G188" i="20" s="1"/>
  <c r="I188" i="20" s="1"/>
  <c r="F188" i="19"/>
  <c r="G188" i="19"/>
  <c r="I188" i="19" s="1"/>
  <c r="E188" i="18"/>
  <c r="D188" i="18"/>
  <c r="E189" i="20" l="1"/>
  <c r="D189" i="20"/>
  <c r="D189" i="19"/>
  <c r="E189" i="19"/>
  <c r="F188" i="18"/>
  <c r="G188" i="18" s="1"/>
  <c r="I188" i="18" s="1"/>
  <c r="F189" i="20" l="1"/>
  <c r="G189" i="20" s="1"/>
  <c r="I189" i="20" s="1"/>
  <c r="F189" i="19"/>
  <c r="G189" i="19" s="1"/>
  <c r="I189" i="19" s="1"/>
  <c r="E189" i="18"/>
  <c r="D189" i="18"/>
  <c r="D190" i="20" l="1"/>
  <c r="E190" i="20"/>
  <c r="E190" i="19"/>
  <c r="D190" i="19"/>
  <c r="F189" i="18"/>
  <c r="G189" i="18" s="1"/>
  <c r="I189" i="18" s="1"/>
  <c r="F190" i="20" l="1"/>
  <c r="G190" i="20" s="1"/>
  <c r="I190" i="20" s="1"/>
  <c r="F190" i="19"/>
  <c r="G190" i="19" s="1"/>
  <c r="I190" i="19" s="1"/>
  <c r="E190" i="18"/>
  <c r="D190" i="18"/>
  <c r="E191" i="20" l="1"/>
  <c r="D191" i="20"/>
  <c r="D191" i="19"/>
  <c r="E191" i="19"/>
  <c r="F190" i="18"/>
  <c r="G190" i="18" s="1"/>
  <c r="I190" i="18" s="1"/>
  <c r="F191" i="20" l="1"/>
  <c r="G191" i="20" s="1"/>
  <c r="I191" i="20" s="1"/>
  <c r="F191" i="19"/>
  <c r="G191" i="19" s="1"/>
  <c r="I191" i="19" s="1"/>
  <c r="E191" i="18"/>
  <c r="D191" i="18"/>
  <c r="D192" i="20" l="1"/>
  <c r="E192" i="20"/>
  <c r="E192" i="19"/>
  <c r="D192" i="19"/>
  <c r="F191" i="18"/>
  <c r="G191" i="18" s="1"/>
  <c r="I191" i="18" s="1"/>
  <c r="F192" i="20" l="1"/>
  <c r="G192" i="20" s="1"/>
  <c r="I192" i="20" s="1"/>
  <c r="F192" i="19"/>
  <c r="G192" i="19" s="1"/>
  <c r="I192" i="19" s="1"/>
  <c r="E192" i="18"/>
  <c r="D192" i="18"/>
  <c r="E193" i="20" l="1"/>
  <c r="D193" i="20"/>
  <c r="D193" i="19"/>
  <c r="E193" i="19"/>
  <c r="F192" i="18"/>
  <c r="G192" i="18" s="1"/>
  <c r="I192" i="18" s="1"/>
  <c r="F193" i="20" l="1"/>
  <c r="G193" i="20" s="1"/>
  <c r="I193" i="20" s="1"/>
  <c r="F193" i="19"/>
  <c r="G193" i="19" s="1"/>
  <c r="I193" i="19" s="1"/>
  <c r="E193" i="18"/>
  <c r="D193" i="18"/>
  <c r="D194" i="20" l="1"/>
  <c r="E194" i="20"/>
  <c r="E194" i="19"/>
  <c r="D194" i="19"/>
  <c r="F193" i="18"/>
  <c r="G193" i="18" s="1"/>
  <c r="I193" i="18" s="1"/>
  <c r="F194" i="20" l="1"/>
  <c r="G194" i="20" s="1"/>
  <c r="I194" i="20" s="1"/>
  <c r="F194" i="19"/>
  <c r="G194" i="19"/>
  <c r="I194" i="19" s="1"/>
  <c r="E194" i="18"/>
  <c r="D194" i="18"/>
  <c r="E195" i="20" l="1"/>
  <c r="D195" i="20"/>
  <c r="D195" i="19"/>
  <c r="E195" i="19"/>
  <c r="F194" i="18"/>
  <c r="G194" i="18" s="1"/>
  <c r="I194" i="18" s="1"/>
  <c r="F195" i="20" l="1"/>
  <c r="G195" i="20" s="1"/>
  <c r="I195" i="20" s="1"/>
  <c r="F195" i="19"/>
  <c r="G195" i="19" s="1"/>
  <c r="I195" i="19" s="1"/>
  <c r="E195" i="18"/>
  <c r="D195" i="18"/>
  <c r="D196" i="20" l="1"/>
  <c r="E196" i="20"/>
  <c r="E196" i="19"/>
  <c r="D196" i="19"/>
  <c r="F195" i="18"/>
  <c r="G195" i="18" s="1"/>
  <c r="I195" i="18" s="1"/>
  <c r="F196" i="20" l="1"/>
  <c r="G196" i="20" s="1"/>
  <c r="I196" i="20" s="1"/>
  <c r="F196" i="19"/>
  <c r="G196" i="19"/>
  <c r="I196" i="19" s="1"/>
  <c r="E196" i="18"/>
  <c r="D196" i="18"/>
  <c r="E197" i="20" l="1"/>
  <c r="D197" i="20"/>
  <c r="D197" i="19"/>
  <c r="E197" i="19"/>
  <c r="F196" i="18"/>
  <c r="G196" i="18" s="1"/>
  <c r="I196" i="18" s="1"/>
  <c r="F197" i="20" l="1"/>
  <c r="G197" i="20" s="1"/>
  <c r="I197" i="20" s="1"/>
  <c r="F197" i="19"/>
  <c r="G197" i="19" s="1"/>
  <c r="I197" i="19" s="1"/>
  <c r="E197" i="18"/>
  <c r="D197" i="18"/>
  <c r="D198" i="20" l="1"/>
  <c r="E198" i="20"/>
  <c r="E198" i="19"/>
  <c r="D198" i="19"/>
  <c r="F197" i="18"/>
  <c r="G197" i="18" s="1"/>
  <c r="I197" i="18" s="1"/>
  <c r="F198" i="20" l="1"/>
  <c r="G198" i="20" s="1"/>
  <c r="I198" i="20" s="1"/>
  <c r="F198" i="19"/>
  <c r="G198" i="19"/>
  <c r="I198" i="19" s="1"/>
  <c r="E198" i="18"/>
  <c r="D198" i="18"/>
  <c r="E199" i="20" l="1"/>
  <c r="D199" i="20"/>
  <c r="D199" i="19"/>
  <c r="E199" i="19"/>
  <c r="F198" i="18"/>
  <c r="G198" i="18" s="1"/>
  <c r="I198" i="18" s="1"/>
  <c r="F199" i="20" l="1"/>
  <c r="G199" i="20" s="1"/>
  <c r="I199" i="20" s="1"/>
  <c r="F199" i="19"/>
  <c r="G199" i="19" s="1"/>
  <c r="I199" i="19" s="1"/>
  <c r="E199" i="18"/>
  <c r="D199" i="18"/>
  <c r="D200" i="20" l="1"/>
  <c r="E200" i="20"/>
  <c r="E200" i="19"/>
  <c r="D200" i="19"/>
  <c r="F199" i="18"/>
  <c r="G199" i="18" s="1"/>
  <c r="I199" i="18" s="1"/>
  <c r="F200" i="20" l="1"/>
  <c r="G200" i="20" s="1"/>
  <c r="I200" i="20" s="1"/>
  <c r="F200" i="19"/>
  <c r="G200" i="19" s="1"/>
  <c r="I200" i="19" s="1"/>
  <c r="E200" i="18"/>
  <c r="D200" i="18"/>
  <c r="E201" i="20" l="1"/>
  <c r="D201" i="20"/>
  <c r="D201" i="19"/>
  <c r="E201" i="19"/>
  <c r="F200" i="18"/>
  <c r="G200" i="18" s="1"/>
  <c r="I200" i="18" s="1"/>
  <c r="F201" i="20" l="1"/>
  <c r="G201" i="20" s="1"/>
  <c r="I201" i="20" s="1"/>
  <c r="F201" i="19"/>
  <c r="G201" i="19" s="1"/>
  <c r="I201" i="19" s="1"/>
  <c r="E201" i="18"/>
  <c r="D201" i="18"/>
  <c r="D202" i="20" l="1"/>
  <c r="E202" i="20"/>
  <c r="E202" i="19"/>
  <c r="D202" i="19"/>
  <c r="F201" i="18"/>
  <c r="G201" i="18" s="1"/>
  <c r="I201" i="18" s="1"/>
  <c r="F202" i="20" l="1"/>
  <c r="G202" i="20" s="1"/>
  <c r="I202" i="20" s="1"/>
  <c r="F202" i="19"/>
  <c r="G202" i="19"/>
  <c r="I202" i="19" s="1"/>
  <c r="E202" i="18"/>
  <c r="D202" i="18"/>
  <c r="E203" i="20" l="1"/>
  <c r="D203" i="20"/>
  <c r="D203" i="19"/>
  <c r="E203" i="19"/>
  <c r="F202" i="18"/>
  <c r="G202" i="18" s="1"/>
  <c r="I202" i="18" s="1"/>
  <c r="F203" i="20" l="1"/>
  <c r="G203" i="20" s="1"/>
  <c r="I203" i="20" s="1"/>
  <c r="F203" i="19"/>
  <c r="G203" i="19" s="1"/>
  <c r="I203" i="19" s="1"/>
  <c r="E203" i="18"/>
  <c r="D203" i="18"/>
  <c r="D204" i="20" l="1"/>
  <c r="E204" i="20"/>
  <c r="E204" i="19"/>
  <c r="D204" i="19"/>
  <c r="F203" i="18"/>
  <c r="G203" i="18" s="1"/>
  <c r="I203" i="18" s="1"/>
  <c r="F204" i="20" l="1"/>
  <c r="G204" i="20" s="1"/>
  <c r="I204" i="20" s="1"/>
  <c r="F204" i="19"/>
  <c r="G204" i="19"/>
  <c r="I204" i="19" s="1"/>
  <c r="E204" i="18"/>
  <c r="D204" i="18"/>
  <c r="E205" i="20" l="1"/>
  <c r="D205" i="20"/>
  <c r="D205" i="19"/>
  <c r="E205" i="19"/>
  <c r="F204" i="18"/>
  <c r="G204" i="18" s="1"/>
  <c r="I204" i="18" s="1"/>
  <c r="F205" i="20" l="1"/>
  <c r="G205" i="20" s="1"/>
  <c r="I205" i="20" s="1"/>
  <c r="F205" i="19"/>
  <c r="G205" i="19" s="1"/>
  <c r="I205" i="19" s="1"/>
  <c r="E205" i="18"/>
  <c r="D205" i="18"/>
  <c r="D206" i="20" l="1"/>
  <c r="E206" i="20"/>
  <c r="E206" i="19"/>
  <c r="D206" i="19"/>
  <c r="F205" i="18"/>
  <c r="G205" i="18" s="1"/>
  <c r="I205" i="18" s="1"/>
  <c r="F206" i="20" l="1"/>
  <c r="G206" i="20" s="1"/>
  <c r="I206" i="20" s="1"/>
  <c r="F206" i="19"/>
  <c r="G206" i="19" s="1"/>
  <c r="I206" i="19" s="1"/>
  <c r="E206" i="18"/>
  <c r="D206" i="18"/>
  <c r="E207" i="20" l="1"/>
  <c r="D207" i="20"/>
  <c r="D207" i="19"/>
  <c r="E207" i="19"/>
  <c r="F206" i="18"/>
  <c r="G206" i="18" s="1"/>
  <c r="I206" i="18" s="1"/>
  <c r="F207" i="20" l="1"/>
  <c r="G207" i="20" s="1"/>
  <c r="I207" i="20" s="1"/>
  <c r="F207" i="19"/>
  <c r="G207" i="19" s="1"/>
  <c r="I207" i="19" s="1"/>
  <c r="E207" i="18"/>
  <c r="D207" i="18"/>
  <c r="D208" i="20" l="1"/>
  <c r="E208" i="20"/>
  <c r="E208" i="19"/>
  <c r="D208" i="19"/>
  <c r="F207" i="18"/>
  <c r="G207" i="18" s="1"/>
  <c r="I207" i="18" s="1"/>
  <c r="F208" i="20" l="1"/>
  <c r="G208" i="20" s="1"/>
  <c r="I208" i="20" s="1"/>
  <c r="F208" i="19"/>
  <c r="G208" i="19" s="1"/>
  <c r="I208" i="19" s="1"/>
  <c r="E208" i="18"/>
  <c r="D208" i="18"/>
  <c r="E209" i="20" l="1"/>
  <c r="D209" i="20"/>
  <c r="D209" i="19"/>
  <c r="E209" i="19"/>
  <c r="F208" i="18"/>
  <c r="G208" i="18" s="1"/>
  <c r="I208" i="18" s="1"/>
  <c r="F209" i="20" l="1"/>
  <c r="G209" i="20" s="1"/>
  <c r="I209" i="20" s="1"/>
  <c r="F209" i="19"/>
  <c r="G209" i="19" s="1"/>
  <c r="I209" i="19" s="1"/>
  <c r="E209" i="18"/>
  <c r="D209" i="18"/>
  <c r="D210" i="20" l="1"/>
  <c r="E210" i="20"/>
  <c r="E210" i="19"/>
  <c r="D210" i="19"/>
  <c r="F209" i="18"/>
  <c r="G209" i="18" s="1"/>
  <c r="I209" i="18" s="1"/>
  <c r="F210" i="20" l="1"/>
  <c r="G210" i="20" s="1"/>
  <c r="I210" i="20" s="1"/>
  <c r="F210" i="19"/>
  <c r="G210" i="19" s="1"/>
  <c r="I210" i="19" s="1"/>
  <c r="E210" i="18"/>
  <c r="D210" i="18"/>
  <c r="E211" i="20" l="1"/>
  <c r="D211" i="20"/>
  <c r="D211" i="19"/>
  <c r="E211" i="19"/>
  <c r="F210" i="18"/>
  <c r="G210" i="18" s="1"/>
  <c r="I210" i="18" s="1"/>
  <c r="F211" i="20" l="1"/>
  <c r="G211" i="20" s="1"/>
  <c r="I211" i="20" s="1"/>
  <c r="F211" i="19"/>
  <c r="G211" i="19" s="1"/>
  <c r="I211" i="19" s="1"/>
  <c r="E211" i="18"/>
  <c r="D211" i="18"/>
  <c r="D212" i="20" l="1"/>
  <c r="E212" i="20"/>
  <c r="E212" i="19"/>
  <c r="D212" i="19"/>
  <c r="F211" i="18"/>
  <c r="G211" i="18" s="1"/>
  <c r="I211" i="18" s="1"/>
  <c r="F212" i="20" l="1"/>
  <c r="G212" i="20" s="1"/>
  <c r="I212" i="20" s="1"/>
  <c r="F212" i="19"/>
  <c r="G212" i="19" s="1"/>
  <c r="I212" i="19" s="1"/>
  <c r="E212" i="18"/>
  <c r="D212" i="18"/>
  <c r="E213" i="20" l="1"/>
  <c r="D213" i="20"/>
  <c r="D213" i="19"/>
  <c r="E213" i="19"/>
  <c r="F212" i="18"/>
  <c r="G212" i="18" s="1"/>
  <c r="I212" i="18" s="1"/>
  <c r="F213" i="20" l="1"/>
  <c r="G213" i="20" s="1"/>
  <c r="I213" i="20" s="1"/>
  <c r="F213" i="19"/>
  <c r="G213" i="19" s="1"/>
  <c r="I213" i="19" s="1"/>
  <c r="E213" i="18"/>
  <c r="D213" i="18"/>
  <c r="D214" i="20" l="1"/>
  <c r="E214" i="20"/>
  <c r="E214" i="19"/>
  <c r="D214" i="19"/>
  <c r="F213" i="18"/>
  <c r="G213" i="18" s="1"/>
  <c r="I213" i="18" s="1"/>
  <c r="F214" i="20" l="1"/>
  <c r="G214" i="20" s="1"/>
  <c r="I214" i="20" s="1"/>
  <c r="F214" i="19"/>
  <c r="G214" i="19" s="1"/>
  <c r="I214" i="19" s="1"/>
  <c r="E214" i="18"/>
  <c r="D214" i="18"/>
  <c r="E215" i="20" l="1"/>
  <c r="D215" i="20"/>
  <c r="D215" i="19"/>
  <c r="E215" i="19"/>
  <c r="F214" i="18"/>
  <c r="G214" i="18" s="1"/>
  <c r="I214" i="18" s="1"/>
  <c r="F215" i="20" l="1"/>
  <c r="G215" i="20" s="1"/>
  <c r="I215" i="20" s="1"/>
  <c r="F215" i="19"/>
  <c r="G215" i="19" s="1"/>
  <c r="I215" i="19" s="1"/>
  <c r="E215" i="18"/>
  <c r="D215" i="18"/>
  <c r="D216" i="20" l="1"/>
  <c r="E216" i="20"/>
  <c r="E216" i="19"/>
  <c r="D216" i="19"/>
  <c r="F215" i="18"/>
  <c r="G215" i="18"/>
  <c r="I215" i="18" s="1"/>
  <c r="F216" i="20" l="1"/>
  <c r="G216" i="20" s="1"/>
  <c r="I216" i="20" s="1"/>
  <c r="F216" i="19"/>
  <c r="G216" i="19" s="1"/>
  <c r="I216" i="19" s="1"/>
  <c r="E216" i="18"/>
  <c r="D216" i="18"/>
  <c r="E217" i="20" l="1"/>
  <c r="D217" i="20"/>
  <c r="E217" i="19"/>
  <c r="D217" i="19"/>
  <c r="F216" i="18"/>
  <c r="G216" i="18" s="1"/>
  <c r="I216" i="18" s="1"/>
  <c r="F217" i="20" l="1"/>
  <c r="G217" i="20" s="1"/>
  <c r="I217" i="20" s="1"/>
  <c r="F217" i="19"/>
  <c r="G217" i="19"/>
  <c r="I217" i="19" s="1"/>
  <c r="E217" i="18"/>
  <c r="D217" i="18"/>
  <c r="D218" i="20" l="1"/>
  <c r="E218" i="20"/>
  <c r="E218" i="19"/>
  <c r="D218" i="19"/>
  <c r="F217" i="18"/>
  <c r="G217" i="18" s="1"/>
  <c r="I217" i="18" s="1"/>
  <c r="F218" i="20" l="1"/>
  <c r="G218" i="20" s="1"/>
  <c r="I218" i="20" s="1"/>
  <c r="F218" i="19"/>
  <c r="G218" i="19"/>
  <c r="I218" i="19" s="1"/>
  <c r="E218" i="18"/>
  <c r="D218" i="18"/>
  <c r="E219" i="20" l="1"/>
  <c r="D219" i="20"/>
  <c r="D219" i="19"/>
  <c r="E219" i="19"/>
  <c r="F218" i="18"/>
  <c r="G218" i="18" s="1"/>
  <c r="I218" i="18" s="1"/>
  <c r="F219" i="20" l="1"/>
  <c r="G219" i="20" s="1"/>
  <c r="I219" i="20" s="1"/>
  <c r="F219" i="19"/>
  <c r="G219" i="19" s="1"/>
  <c r="I219" i="19" s="1"/>
  <c r="E219" i="18"/>
  <c r="D219" i="18"/>
  <c r="D220" i="20" l="1"/>
  <c r="E220" i="20"/>
  <c r="E220" i="19"/>
  <c r="D220" i="19"/>
  <c r="F219" i="18"/>
  <c r="G219" i="18" s="1"/>
  <c r="I219" i="18" s="1"/>
  <c r="F220" i="20" l="1"/>
  <c r="G220" i="20" s="1"/>
  <c r="I220" i="20" s="1"/>
  <c r="F220" i="19"/>
  <c r="G220" i="19"/>
  <c r="I220" i="19" s="1"/>
  <c r="E220" i="18"/>
  <c r="D220" i="18"/>
  <c r="E221" i="20" l="1"/>
  <c r="D221" i="20"/>
  <c r="E221" i="19"/>
  <c r="D221" i="19"/>
  <c r="F220" i="18"/>
  <c r="G220" i="18" s="1"/>
  <c r="I220" i="18" s="1"/>
  <c r="F221" i="20" l="1"/>
  <c r="G221" i="20" s="1"/>
  <c r="I221" i="20" s="1"/>
  <c r="F221" i="19"/>
  <c r="G221" i="19"/>
  <c r="I221" i="19" s="1"/>
  <c r="E221" i="18"/>
  <c r="D221" i="18"/>
  <c r="D222" i="20" l="1"/>
  <c r="E222" i="20"/>
  <c r="E222" i="19"/>
  <c r="D222" i="19"/>
  <c r="F221" i="18"/>
  <c r="G221" i="18" s="1"/>
  <c r="I221" i="18" s="1"/>
  <c r="F222" i="20" l="1"/>
  <c r="G222" i="20" s="1"/>
  <c r="I222" i="20" s="1"/>
  <c r="F222" i="19"/>
  <c r="G222" i="19" s="1"/>
  <c r="I222" i="19" s="1"/>
  <c r="E222" i="18"/>
  <c r="D222" i="18"/>
  <c r="E223" i="20" l="1"/>
  <c r="D223" i="20"/>
  <c r="D223" i="19"/>
  <c r="E223" i="19"/>
  <c r="F222" i="18"/>
  <c r="G222" i="18" s="1"/>
  <c r="I222" i="18" s="1"/>
  <c r="F223" i="20" l="1"/>
  <c r="G223" i="20" s="1"/>
  <c r="I223" i="20" s="1"/>
  <c r="F223" i="19"/>
  <c r="G223" i="19" s="1"/>
  <c r="I223" i="19" s="1"/>
  <c r="E223" i="18"/>
  <c r="D223" i="18"/>
  <c r="D224" i="20" l="1"/>
  <c r="E224" i="20"/>
  <c r="E224" i="19"/>
  <c r="D224" i="19"/>
  <c r="F223" i="18"/>
  <c r="G223" i="18" s="1"/>
  <c r="I223" i="18" s="1"/>
  <c r="F224" i="20" l="1"/>
  <c r="G224" i="20" s="1"/>
  <c r="I224" i="20" s="1"/>
  <c r="F224" i="19"/>
  <c r="G224" i="19" s="1"/>
  <c r="I224" i="19" s="1"/>
  <c r="E224" i="18"/>
  <c r="D224" i="18"/>
  <c r="E225" i="20" l="1"/>
  <c r="D225" i="20"/>
  <c r="E225" i="19"/>
  <c r="D225" i="19"/>
  <c r="F224" i="18"/>
  <c r="G224" i="18" s="1"/>
  <c r="I224" i="18" s="1"/>
  <c r="F225" i="20" l="1"/>
  <c r="G225" i="20" s="1"/>
  <c r="I225" i="20" s="1"/>
  <c r="F225" i="19"/>
  <c r="G225" i="19"/>
  <c r="I225" i="19" s="1"/>
  <c r="E225" i="18"/>
  <c r="D225" i="18"/>
  <c r="D226" i="20" l="1"/>
  <c r="E226" i="20"/>
  <c r="E226" i="19"/>
  <c r="D226" i="19"/>
  <c r="F225" i="18"/>
  <c r="G225" i="18" s="1"/>
  <c r="I225" i="18" s="1"/>
  <c r="F226" i="20" l="1"/>
  <c r="G226" i="20" s="1"/>
  <c r="I226" i="20" s="1"/>
  <c r="F226" i="19"/>
  <c r="G226" i="19"/>
  <c r="I226" i="19" s="1"/>
  <c r="E226" i="18"/>
  <c r="D226" i="18"/>
  <c r="E227" i="20" l="1"/>
  <c r="D227" i="20"/>
  <c r="D227" i="19"/>
  <c r="E227" i="19"/>
  <c r="F226" i="18"/>
  <c r="G226" i="18" s="1"/>
  <c r="I226" i="18" s="1"/>
  <c r="F227" i="20" l="1"/>
  <c r="G227" i="20" s="1"/>
  <c r="I227" i="20" s="1"/>
  <c r="F227" i="19"/>
  <c r="G227" i="19" s="1"/>
  <c r="I227" i="19" s="1"/>
  <c r="E227" i="18"/>
  <c r="D227" i="18"/>
  <c r="D228" i="20" l="1"/>
  <c r="E228" i="20"/>
  <c r="E228" i="19"/>
  <c r="D228" i="19"/>
  <c r="F227" i="18"/>
  <c r="G227" i="18" s="1"/>
  <c r="I227" i="18" s="1"/>
  <c r="F228" i="20" l="1"/>
  <c r="G228" i="20" s="1"/>
  <c r="I228" i="20" s="1"/>
  <c r="F228" i="19"/>
  <c r="G228" i="19" s="1"/>
  <c r="I228" i="19" s="1"/>
  <c r="E228" i="18"/>
  <c r="D228" i="18"/>
  <c r="E229" i="20" l="1"/>
  <c r="D229" i="20"/>
  <c r="E229" i="19"/>
  <c r="D229" i="19"/>
  <c r="F228" i="18"/>
  <c r="G228" i="18" s="1"/>
  <c r="I228" i="18" s="1"/>
  <c r="F229" i="20" l="1"/>
  <c r="G229" i="20" s="1"/>
  <c r="I229" i="20" s="1"/>
  <c r="F229" i="19"/>
  <c r="G229" i="19" s="1"/>
  <c r="I229" i="19" s="1"/>
  <c r="E229" i="18"/>
  <c r="D229" i="18"/>
  <c r="D230" i="20" l="1"/>
  <c r="E230" i="20"/>
  <c r="E230" i="19"/>
  <c r="D230" i="19"/>
  <c r="F229" i="18"/>
  <c r="G229" i="18" s="1"/>
  <c r="I229" i="18" s="1"/>
  <c r="F230" i="20" l="1"/>
  <c r="G230" i="20" s="1"/>
  <c r="I230" i="20" s="1"/>
  <c r="F230" i="19"/>
  <c r="G230" i="19" s="1"/>
  <c r="I230" i="19" s="1"/>
  <c r="E230" i="18"/>
  <c r="D230" i="18"/>
  <c r="E231" i="20" l="1"/>
  <c r="D231" i="20"/>
  <c r="D231" i="19"/>
  <c r="E231" i="19"/>
  <c r="F230" i="18"/>
  <c r="G230" i="18" s="1"/>
  <c r="I230" i="18" s="1"/>
  <c r="F231" i="20" l="1"/>
  <c r="G231" i="20" s="1"/>
  <c r="I231" i="20" s="1"/>
  <c r="F231" i="19"/>
  <c r="G231" i="19" s="1"/>
  <c r="I231" i="19" s="1"/>
  <c r="E231" i="18"/>
  <c r="D231" i="18"/>
  <c r="D232" i="20" l="1"/>
  <c r="E232" i="20"/>
  <c r="E232" i="19"/>
  <c r="D232" i="19"/>
  <c r="F231" i="18"/>
  <c r="G231" i="18" s="1"/>
  <c r="I231" i="18" s="1"/>
  <c r="F232" i="20" l="1"/>
  <c r="G232" i="20" s="1"/>
  <c r="I232" i="20" s="1"/>
  <c r="F232" i="19"/>
  <c r="G232" i="19"/>
  <c r="I232" i="19" s="1"/>
  <c r="E232" i="18"/>
  <c r="D232" i="18"/>
  <c r="E233" i="20" l="1"/>
  <c r="D233" i="20"/>
  <c r="E233" i="19"/>
  <c r="D233" i="19"/>
  <c r="F232" i="18"/>
  <c r="G232" i="18" s="1"/>
  <c r="I232" i="18" s="1"/>
  <c r="F233" i="20" l="1"/>
  <c r="G233" i="20" s="1"/>
  <c r="I233" i="20" s="1"/>
  <c r="F233" i="19"/>
  <c r="G233" i="19" s="1"/>
  <c r="I233" i="19" s="1"/>
  <c r="E233" i="18"/>
  <c r="D233" i="18"/>
  <c r="D234" i="20" l="1"/>
  <c r="E234" i="20"/>
  <c r="E234" i="19"/>
  <c r="D234" i="19"/>
  <c r="F233" i="18"/>
  <c r="G233" i="18" s="1"/>
  <c r="I233" i="18" s="1"/>
  <c r="F234" i="20" l="1"/>
  <c r="G234" i="20" s="1"/>
  <c r="I234" i="20" s="1"/>
  <c r="F234" i="19"/>
  <c r="G234" i="19"/>
  <c r="I234" i="19" s="1"/>
  <c r="E234" i="18"/>
  <c r="D234" i="18"/>
  <c r="E235" i="20" l="1"/>
  <c r="D235" i="20"/>
  <c r="D235" i="19"/>
  <c r="E235" i="19"/>
  <c r="F234" i="18"/>
  <c r="G234" i="18" s="1"/>
  <c r="I234" i="18" s="1"/>
  <c r="F235" i="20" l="1"/>
  <c r="G235" i="20" s="1"/>
  <c r="I235" i="20" s="1"/>
  <c r="F235" i="19"/>
  <c r="G235" i="19" s="1"/>
  <c r="I235" i="19" s="1"/>
  <c r="E235" i="18"/>
  <c r="D235" i="18"/>
  <c r="D236" i="20" l="1"/>
  <c r="E236" i="20"/>
  <c r="E236" i="19"/>
  <c r="D236" i="19"/>
  <c r="F235" i="18"/>
  <c r="G235" i="18" s="1"/>
  <c r="I235" i="18" s="1"/>
  <c r="F236" i="20" l="1"/>
  <c r="G236" i="20" s="1"/>
  <c r="I236" i="20" s="1"/>
  <c r="F236" i="19"/>
  <c r="G236" i="19" s="1"/>
  <c r="I236" i="19" s="1"/>
  <c r="E236" i="18"/>
  <c r="D236" i="18"/>
  <c r="E237" i="20" l="1"/>
  <c r="D237" i="20"/>
  <c r="E237" i="19"/>
  <c r="D237" i="19"/>
  <c r="F236" i="18"/>
  <c r="G236" i="18" s="1"/>
  <c r="I236" i="18" s="1"/>
  <c r="F237" i="20" l="1"/>
  <c r="G237" i="20" s="1"/>
  <c r="I237" i="20" s="1"/>
  <c r="F237" i="19"/>
  <c r="G237" i="19"/>
  <c r="I237" i="19" s="1"/>
  <c r="E237" i="18"/>
  <c r="D237" i="18"/>
  <c r="D238" i="20" l="1"/>
  <c r="E238" i="20"/>
  <c r="E238" i="19"/>
  <c r="D238" i="19"/>
  <c r="F237" i="18"/>
  <c r="G237" i="18" s="1"/>
  <c r="I237" i="18" s="1"/>
  <c r="F238" i="20" l="1"/>
  <c r="G238" i="20" s="1"/>
  <c r="I238" i="20" s="1"/>
  <c r="F238" i="19"/>
  <c r="G238" i="19" s="1"/>
  <c r="I238" i="19" s="1"/>
  <c r="E238" i="18"/>
  <c r="D238" i="18"/>
  <c r="E239" i="20" l="1"/>
  <c r="D239" i="20"/>
  <c r="D239" i="19"/>
  <c r="E239" i="19"/>
  <c r="F238" i="18"/>
  <c r="G238" i="18" s="1"/>
  <c r="I238" i="18" s="1"/>
  <c r="F239" i="20" l="1"/>
  <c r="G239" i="20" s="1"/>
  <c r="I239" i="20" s="1"/>
  <c r="F239" i="19"/>
  <c r="G239" i="19" s="1"/>
  <c r="I239" i="19" s="1"/>
  <c r="D239" i="18"/>
  <c r="E239" i="18"/>
  <c r="D240" i="20" l="1"/>
  <c r="E240" i="20"/>
  <c r="E240" i="19"/>
  <c r="D240" i="19"/>
  <c r="F239" i="18"/>
  <c r="G239" i="18" s="1"/>
  <c r="I239" i="18" s="1"/>
  <c r="F240" i="20" l="1"/>
  <c r="G240" i="20" s="1"/>
  <c r="I240" i="20" s="1"/>
  <c r="F240" i="19"/>
  <c r="G240" i="19" s="1"/>
  <c r="I240" i="19" s="1"/>
  <c r="E240" i="18"/>
  <c r="D240" i="18"/>
  <c r="E241" i="20" l="1"/>
  <c r="D241" i="20"/>
  <c r="E241" i="19"/>
  <c r="D241" i="19"/>
  <c r="F240" i="18"/>
  <c r="G240" i="18" s="1"/>
  <c r="I240" i="18" s="1"/>
  <c r="F241" i="20" l="1"/>
  <c r="G241" i="20" s="1"/>
  <c r="I241" i="20" s="1"/>
  <c r="F241" i="19"/>
  <c r="G241" i="19" s="1"/>
  <c r="I241" i="19" s="1"/>
  <c r="D241" i="18"/>
  <c r="E241" i="18"/>
  <c r="D242" i="20" l="1"/>
  <c r="E242" i="20"/>
  <c r="E242" i="19"/>
  <c r="D242" i="19"/>
  <c r="F241" i="18"/>
  <c r="G241" i="18" s="1"/>
  <c r="I241" i="18" s="1"/>
  <c r="F242" i="20" l="1"/>
  <c r="G242" i="20" s="1"/>
  <c r="I242" i="20" s="1"/>
  <c r="F242" i="19"/>
  <c r="G242" i="19" s="1"/>
  <c r="I242" i="19" s="1"/>
  <c r="E242" i="18"/>
  <c r="D242" i="18"/>
  <c r="E243" i="20" l="1"/>
  <c r="D243" i="20"/>
  <c r="D243" i="19"/>
  <c r="E243" i="19"/>
  <c r="F242" i="18"/>
  <c r="G242" i="18" s="1"/>
  <c r="I242" i="18" s="1"/>
  <c r="F243" i="20" l="1"/>
  <c r="G243" i="20" s="1"/>
  <c r="I243" i="20" s="1"/>
  <c r="F243" i="19"/>
  <c r="G243" i="19" s="1"/>
  <c r="I243" i="19" s="1"/>
  <c r="D243" i="18"/>
  <c r="E243" i="18"/>
  <c r="D244" i="20" l="1"/>
  <c r="E244" i="20"/>
  <c r="E244" i="19"/>
  <c r="D244" i="19"/>
  <c r="F243" i="18"/>
  <c r="G243" i="18" s="1"/>
  <c r="I243" i="18" s="1"/>
  <c r="F244" i="20" l="1"/>
  <c r="G244" i="20" s="1"/>
  <c r="I244" i="20" s="1"/>
  <c r="F244" i="19"/>
  <c r="G244" i="19" s="1"/>
  <c r="I244" i="19" s="1"/>
  <c r="E244" i="18"/>
  <c r="D244" i="18"/>
  <c r="E245" i="20" l="1"/>
  <c r="D245" i="20"/>
  <c r="E245" i="19"/>
  <c r="D245" i="19"/>
  <c r="F244" i="18"/>
  <c r="G244" i="18" s="1"/>
  <c r="I244" i="18" s="1"/>
  <c r="F245" i="20" l="1"/>
  <c r="G245" i="20" s="1"/>
  <c r="I245" i="20" s="1"/>
  <c r="F245" i="19"/>
  <c r="G245" i="19"/>
  <c r="I245" i="19" s="1"/>
  <c r="D245" i="18"/>
  <c r="E245" i="18"/>
  <c r="D246" i="20" l="1"/>
  <c r="E246" i="20"/>
  <c r="E246" i="19"/>
  <c r="D246" i="19"/>
  <c r="F245" i="18"/>
  <c r="G245" i="18" s="1"/>
  <c r="I245" i="18" s="1"/>
  <c r="F246" i="20" l="1"/>
  <c r="G246" i="20" s="1"/>
  <c r="I246" i="20" s="1"/>
  <c r="F246" i="19"/>
  <c r="G246" i="19" s="1"/>
  <c r="I246" i="19" s="1"/>
  <c r="E246" i="18"/>
  <c r="D246" i="18"/>
  <c r="E247" i="20" l="1"/>
  <c r="D247" i="20"/>
  <c r="D247" i="19"/>
  <c r="E247" i="19"/>
  <c r="F246" i="18"/>
  <c r="G246" i="18" s="1"/>
  <c r="I246" i="18" s="1"/>
  <c r="F247" i="20" l="1"/>
  <c r="G247" i="20" s="1"/>
  <c r="I247" i="20" s="1"/>
  <c r="F247" i="19"/>
  <c r="G247" i="19" s="1"/>
  <c r="I247" i="19" s="1"/>
  <c r="D247" i="18"/>
  <c r="E247" i="18"/>
  <c r="D248" i="20" l="1"/>
  <c r="E248" i="20"/>
  <c r="E248" i="19"/>
  <c r="D248" i="19"/>
  <c r="F247" i="18"/>
  <c r="G247" i="18" s="1"/>
  <c r="I247" i="18" s="1"/>
  <c r="F248" i="20" l="1"/>
  <c r="G248" i="20" s="1"/>
  <c r="I248" i="20" s="1"/>
  <c r="F248" i="19"/>
  <c r="G248" i="19" s="1"/>
  <c r="I248" i="19" s="1"/>
  <c r="E248" i="18"/>
  <c r="D248" i="18"/>
  <c r="E249" i="20" l="1"/>
  <c r="D249" i="20"/>
  <c r="E249" i="19"/>
  <c r="D249" i="19"/>
  <c r="F248" i="18"/>
  <c r="G248" i="18" s="1"/>
  <c r="I248" i="18" s="1"/>
  <c r="F249" i="20" l="1"/>
  <c r="G249" i="20" s="1"/>
  <c r="I249" i="20" s="1"/>
  <c r="F249" i="19"/>
  <c r="G249" i="19" s="1"/>
  <c r="I249" i="19" s="1"/>
  <c r="D249" i="18"/>
  <c r="E249" i="18"/>
  <c r="D250" i="20" l="1"/>
  <c r="E250" i="20"/>
  <c r="E250" i="19"/>
  <c r="D250" i="19"/>
  <c r="F249" i="18"/>
  <c r="G249" i="18" s="1"/>
  <c r="I249" i="18" s="1"/>
  <c r="F250" i="20" l="1"/>
  <c r="G250" i="20" s="1"/>
  <c r="I250" i="20" s="1"/>
  <c r="F250" i="19"/>
  <c r="G250" i="19"/>
  <c r="I250" i="19" s="1"/>
  <c r="E250" i="18"/>
  <c r="D250" i="18"/>
  <c r="E251" i="20" l="1"/>
  <c r="D251" i="20"/>
  <c r="D251" i="19"/>
  <c r="E251" i="19"/>
  <c r="F250" i="18"/>
  <c r="G250" i="18" s="1"/>
  <c r="I250" i="18" s="1"/>
  <c r="F251" i="20" l="1"/>
  <c r="G251" i="20" s="1"/>
  <c r="I251" i="20" s="1"/>
  <c r="F251" i="19"/>
  <c r="G251" i="19" s="1"/>
  <c r="I251" i="19" s="1"/>
  <c r="D251" i="18"/>
  <c r="E251" i="18"/>
  <c r="D252" i="20" l="1"/>
  <c r="E252" i="20"/>
  <c r="E252" i="19"/>
  <c r="D252" i="19"/>
  <c r="F251" i="18"/>
  <c r="G251" i="18" s="1"/>
  <c r="I251" i="18" s="1"/>
  <c r="F252" i="20" l="1"/>
  <c r="G252" i="20" s="1"/>
  <c r="I252" i="20" s="1"/>
  <c r="F252" i="19"/>
  <c r="G252" i="19" s="1"/>
  <c r="I252" i="19" s="1"/>
  <c r="E252" i="18"/>
  <c r="D252" i="18"/>
  <c r="E253" i="20" l="1"/>
  <c r="D253" i="20"/>
  <c r="E253" i="19"/>
  <c r="D253" i="19"/>
  <c r="F252" i="18"/>
  <c r="G252" i="18" s="1"/>
  <c r="I252" i="18" s="1"/>
  <c r="F253" i="20" l="1"/>
  <c r="G253" i="20" s="1"/>
  <c r="I253" i="20" s="1"/>
  <c r="F253" i="19"/>
  <c r="G253" i="19" s="1"/>
  <c r="I253" i="19" s="1"/>
  <c r="D253" i="18"/>
  <c r="E253" i="18"/>
  <c r="D254" i="20" l="1"/>
  <c r="E254" i="20"/>
  <c r="E254" i="19"/>
  <c r="D254" i="19"/>
  <c r="F253" i="18"/>
  <c r="G253" i="18" s="1"/>
  <c r="I253" i="18" s="1"/>
  <c r="F254" i="20" l="1"/>
  <c r="G254" i="20" s="1"/>
  <c r="I254" i="20" s="1"/>
  <c r="F254" i="19"/>
  <c r="G254" i="19" s="1"/>
  <c r="I254" i="19" s="1"/>
  <c r="E254" i="18"/>
  <c r="D254" i="18"/>
  <c r="E255" i="20" l="1"/>
  <c r="D255" i="20"/>
  <c r="D255" i="19"/>
  <c r="E255" i="19"/>
  <c r="F254" i="18"/>
  <c r="G254" i="18" s="1"/>
  <c r="I254" i="18" s="1"/>
  <c r="F255" i="20" l="1"/>
  <c r="G255" i="20" s="1"/>
  <c r="I255" i="20" s="1"/>
  <c r="F255" i="19"/>
  <c r="G255" i="19" s="1"/>
  <c r="I255" i="19" s="1"/>
  <c r="D255" i="18"/>
  <c r="E255" i="18"/>
  <c r="D256" i="20" l="1"/>
  <c r="E256" i="20"/>
  <c r="E256" i="19"/>
  <c r="D256" i="19"/>
  <c r="F255" i="18"/>
  <c r="G255" i="18" s="1"/>
  <c r="I255" i="18" s="1"/>
  <c r="F256" i="20" l="1"/>
  <c r="G256" i="20" s="1"/>
  <c r="I256" i="20" s="1"/>
  <c r="F256" i="19"/>
  <c r="G256" i="19"/>
  <c r="I256" i="19" s="1"/>
  <c r="E256" i="18"/>
  <c r="D256" i="18"/>
  <c r="E257" i="20" l="1"/>
  <c r="D257" i="20"/>
  <c r="E257" i="19"/>
  <c r="D257" i="19"/>
  <c r="F256" i="18"/>
  <c r="G256" i="18"/>
  <c r="I256" i="18" s="1"/>
  <c r="F257" i="20" l="1"/>
  <c r="G257" i="20" s="1"/>
  <c r="I257" i="20" s="1"/>
  <c r="F257" i="19"/>
  <c r="G257" i="19" s="1"/>
  <c r="I257" i="19" s="1"/>
  <c r="D257" i="18"/>
  <c r="E257" i="18"/>
  <c r="D258" i="20" l="1"/>
  <c r="E258" i="20"/>
  <c r="E258" i="19"/>
  <c r="D258" i="19"/>
  <c r="F257" i="18"/>
  <c r="G257" i="18" s="1"/>
  <c r="I257" i="18" s="1"/>
  <c r="F258" i="20" l="1"/>
  <c r="G258" i="20" s="1"/>
  <c r="I258" i="20" s="1"/>
  <c r="F258" i="19"/>
  <c r="G258" i="19" s="1"/>
  <c r="I258" i="19" s="1"/>
  <c r="E258" i="18"/>
  <c r="D258" i="18"/>
  <c r="E259" i="20" l="1"/>
  <c r="D259" i="20"/>
  <c r="D259" i="19"/>
  <c r="E259" i="19"/>
  <c r="F258" i="18"/>
  <c r="G258" i="18" s="1"/>
  <c r="I258" i="18" s="1"/>
  <c r="F259" i="20" l="1"/>
  <c r="G259" i="20" s="1"/>
  <c r="I259" i="20" s="1"/>
  <c r="F259" i="19"/>
  <c r="G259" i="19" s="1"/>
  <c r="I259" i="19" s="1"/>
  <c r="D259" i="18"/>
  <c r="E259" i="18"/>
  <c r="D260" i="20" l="1"/>
  <c r="E260" i="20"/>
  <c r="E260" i="19"/>
  <c r="D260" i="19"/>
  <c r="F259" i="18"/>
  <c r="G259" i="18" s="1"/>
  <c r="I259" i="18" s="1"/>
  <c r="F260" i="20" l="1"/>
  <c r="G260" i="20" s="1"/>
  <c r="I260" i="20" s="1"/>
  <c r="F260" i="19"/>
  <c r="G260" i="19"/>
  <c r="I260" i="19" s="1"/>
  <c r="E260" i="18"/>
  <c r="D260" i="18"/>
  <c r="E261" i="20" l="1"/>
  <c r="D261" i="20"/>
  <c r="E261" i="19"/>
  <c r="D261" i="19"/>
  <c r="F260" i="18"/>
  <c r="G260" i="18" s="1"/>
  <c r="I260" i="18" s="1"/>
  <c r="F261" i="20" l="1"/>
  <c r="G261" i="20" s="1"/>
  <c r="I261" i="20" s="1"/>
  <c r="F261" i="19"/>
  <c r="G261" i="19"/>
  <c r="I261" i="19" s="1"/>
  <c r="D261" i="18"/>
  <c r="E261" i="18"/>
  <c r="D262" i="20" l="1"/>
  <c r="E262" i="20"/>
  <c r="E262" i="19"/>
  <c r="D262" i="19"/>
  <c r="F261" i="18"/>
  <c r="G261" i="18" s="1"/>
  <c r="I261" i="18" s="1"/>
  <c r="F262" i="20" l="1"/>
  <c r="G262" i="20" s="1"/>
  <c r="I262" i="20" s="1"/>
  <c r="F262" i="19"/>
  <c r="G262" i="19" s="1"/>
  <c r="I262" i="19" s="1"/>
  <c r="E262" i="18"/>
  <c r="D262" i="18"/>
  <c r="E263" i="20" l="1"/>
  <c r="D263" i="20"/>
  <c r="D263" i="19"/>
  <c r="E263" i="19"/>
  <c r="F262" i="18"/>
  <c r="G262" i="18" s="1"/>
  <c r="I262" i="18" s="1"/>
  <c r="F263" i="20" l="1"/>
  <c r="G263" i="20" s="1"/>
  <c r="I263" i="20" s="1"/>
  <c r="F263" i="19"/>
  <c r="G263" i="19" s="1"/>
  <c r="I263" i="19" s="1"/>
  <c r="D263" i="18"/>
  <c r="E263" i="18"/>
  <c r="D264" i="20" l="1"/>
  <c r="E264" i="20"/>
  <c r="E264" i="19"/>
  <c r="D264" i="19"/>
  <c r="F263" i="18"/>
  <c r="G263" i="18" s="1"/>
  <c r="I263" i="18" s="1"/>
  <c r="F264" i="20" l="1"/>
  <c r="G264" i="20" s="1"/>
  <c r="I264" i="20" s="1"/>
  <c r="F264" i="19"/>
  <c r="G264" i="19" s="1"/>
  <c r="I264" i="19" s="1"/>
  <c r="E264" i="18"/>
  <c r="D264" i="18"/>
  <c r="E265" i="20" l="1"/>
  <c r="D265" i="20"/>
  <c r="E265" i="19"/>
  <c r="D265" i="19"/>
  <c r="F264" i="18"/>
  <c r="G264" i="18" s="1"/>
  <c r="I264" i="18" s="1"/>
  <c r="F265" i="20" l="1"/>
  <c r="G265" i="20" s="1"/>
  <c r="I265" i="20" s="1"/>
  <c r="F265" i="19"/>
  <c r="G265" i="19" s="1"/>
  <c r="I265" i="19" s="1"/>
  <c r="D265" i="18"/>
  <c r="E265" i="18"/>
  <c r="D266" i="20" l="1"/>
  <c r="E266" i="20"/>
  <c r="E266" i="19"/>
  <c r="D266" i="19"/>
  <c r="F265" i="18"/>
  <c r="G265" i="18" s="1"/>
  <c r="I265" i="18" s="1"/>
  <c r="F266" i="20" l="1"/>
  <c r="G266" i="20" s="1"/>
  <c r="I266" i="20" s="1"/>
  <c r="F266" i="19"/>
  <c r="G266" i="19" s="1"/>
  <c r="I266" i="19" s="1"/>
  <c r="E266" i="18"/>
  <c r="D266" i="18"/>
  <c r="E267" i="20" l="1"/>
  <c r="D267" i="20"/>
  <c r="D267" i="19"/>
  <c r="E267" i="19"/>
  <c r="F266" i="18"/>
  <c r="G266" i="18" s="1"/>
  <c r="I266" i="18" s="1"/>
  <c r="F267" i="20" l="1"/>
  <c r="G267" i="20" s="1"/>
  <c r="I267" i="20" s="1"/>
  <c r="F267" i="19"/>
  <c r="G267" i="19" s="1"/>
  <c r="I267" i="19" s="1"/>
  <c r="D267" i="18"/>
  <c r="E267" i="18"/>
  <c r="D268" i="20" l="1"/>
  <c r="E268" i="20"/>
  <c r="E268" i="19"/>
  <c r="D268" i="19"/>
  <c r="F267" i="18"/>
  <c r="G267" i="18" s="1"/>
  <c r="I267" i="18" s="1"/>
  <c r="F268" i="20" l="1"/>
  <c r="G268" i="20" s="1"/>
  <c r="I268" i="20" s="1"/>
  <c r="F268" i="19"/>
  <c r="G268" i="19"/>
  <c r="I268" i="19" s="1"/>
  <c r="E268" i="18"/>
  <c r="D268" i="18"/>
  <c r="E269" i="20" l="1"/>
  <c r="D269" i="20"/>
  <c r="E269" i="19"/>
  <c r="D269" i="19"/>
  <c r="F268" i="18"/>
  <c r="G268" i="18" s="1"/>
  <c r="I268" i="18" s="1"/>
  <c r="F269" i="20" l="1"/>
  <c r="G269" i="20" s="1"/>
  <c r="I269" i="20" s="1"/>
  <c r="F269" i="19"/>
  <c r="G269" i="19" s="1"/>
  <c r="I269" i="19" s="1"/>
  <c r="D269" i="18"/>
  <c r="E269" i="18"/>
  <c r="D270" i="20" l="1"/>
  <c r="E270" i="20"/>
  <c r="E270" i="19"/>
  <c r="D270" i="19"/>
  <c r="F269" i="18"/>
  <c r="G269" i="18" s="1"/>
  <c r="I269" i="18" s="1"/>
  <c r="F270" i="20" l="1"/>
  <c r="G270" i="20" s="1"/>
  <c r="I270" i="20" s="1"/>
  <c r="F270" i="19"/>
  <c r="G270" i="19" s="1"/>
  <c r="I270" i="19" s="1"/>
  <c r="E270" i="18"/>
  <c r="D270" i="18"/>
  <c r="E271" i="20" l="1"/>
  <c r="D271" i="20"/>
  <c r="D271" i="19"/>
  <c r="E271" i="19"/>
  <c r="F270" i="18"/>
  <c r="G270" i="18" s="1"/>
  <c r="I270" i="18" s="1"/>
  <c r="F271" i="20" l="1"/>
  <c r="G271" i="20" s="1"/>
  <c r="I271" i="20" s="1"/>
  <c r="F271" i="19"/>
  <c r="G271" i="19" s="1"/>
  <c r="I271" i="19" s="1"/>
  <c r="D271" i="18"/>
  <c r="E271" i="18"/>
  <c r="D272" i="20" l="1"/>
  <c r="E272" i="20"/>
  <c r="E272" i="19"/>
  <c r="D272" i="19"/>
  <c r="F271" i="18"/>
  <c r="G271" i="18" s="1"/>
  <c r="I271" i="18" s="1"/>
  <c r="F272" i="20" l="1"/>
  <c r="G272" i="20" s="1"/>
  <c r="I272" i="20" s="1"/>
  <c r="F272" i="19"/>
  <c r="G272" i="19" s="1"/>
  <c r="I272" i="19" s="1"/>
  <c r="E272" i="18"/>
  <c r="D272" i="18"/>
  <c r="E273" i="20" l="1"/>
  <c r="D273" i="20"/>
  <c r="E273" i="19"/>
  <c r="D273" i="19"/>
  <c r="F272" i="18"/>
  <c r="G272" i="18" s="1"/>
  <c r="I272" i="18" s="1"/>
  <c r="F273" i="20" l="1"/>
  <c r="G273" i="20" s="1"/>
  <c r="I273" i="20" s="1"/>
  <c r="F273" i="19"/>
  <c r="G273" i="19" s="1"/>
  <c r="I273" i="19" s="1"/>
  <c r="D273" i="18"/>
  <c r="E273" i="18"/>
  <c r="D274" i="20" l="1"/>
  <c r="E274" i="20"/>
  <c r="E274" i="19"/>
  <c r="D274" i="19"/>
  <c r="F273" i="18"/>
  <c r="G273" i="18" s="1"/>
  <c r="I273" i="18" s="1"/>
  <c r="F274" i="20" l="1"/>
  <c r="G274" i="20" s="1"/>
  <c r="I274" i="20" s="1"/>
  <c r="F274" i="19"/>
  <c r="G274" i="19" s="1"/>
  <c r="I274" i="19" s="1"/>
  <c r="E274" i="18"/>
  <c r="D274" i="18"/>
  <c r="E275" i="20" l="1"/>
  <c r="D275" i="20"/>
  <c r="D275" i="19"/>
  <c r="E275" i="19"/>
  <c r="F274" i="18"/>
  <c r="G274" i="18" s="1"/>
  <c r="I274" i="18" s="1"/>
  <c r="F275" i="20" l="1"/>
  <c r="G275" i="20" s="1"/>
  <c r="I275" i="20" s="1"/>
  <c r="F275" i="19"/>
  <c r="G275" i="19" s="1"/>
  <c r="I275" i="19" s="1"/>
  <c r="D275" i="18"/>
  <c r="E275" i="18"/>
  <c r="D276" i="20" l="1"/>
  <c r="E276" i="20"/>
  <c r="E276" i="19"/>
  <c r="D276" i="19"/>
  <c r="F275" i="18"/>
  <c r="G275" i="18" s="1"/>
  <c r="I275" i="18" s="1"/>
  <c r="F276" i="20" l="1"/>
  <c r="G276" i="20" s="1"/>
  <c r="I276" i="20" s="1"/>
  <c r="F276" i="19"/>
  <c r="G276" i="19" s="1"/>
  <c r="I276" i="19" s="1"/>
  <c r="E276" i="18"/>
  <c r="D276" i="18"/>
  <c r="E277" i="20" l="1"/>
  <c r="D277" i="20"/>
  <c r="E277" i="19"/>
  <c r="D277" i="19"/>
  <c r="F276" i="18"/>
  <c r="G276" i="18" s="1"/>
  <c r="I276" i="18" s="1"/>
  <c r="F277" i="20" l="1"/>
  <c r="G277" i="20" s="1"/>
  <c r="I277" i="20" s="1"/>
  <c r="F277" i="19"/>
  <c r="G277" i="19"/>
  <c r="I277" i="19" s="1"/>
  <c r="D277" i="18"/>
  <c r="E277" i="18"/>
  <c r="D278" i="20" l="1"/>
  <c r="E278" i="20"/>
  <c r="E278" i="19"/>
  <c r="D278" i="19"/>
  <c r="F277" i="18"/>
  <c r="G277" i="18" s="1"/>
  <c r="I277" i="18" s="1"/>
  <c r="F278" i="20" l="1"/>
  <c r="G278" i="20" s="1"/>
  <c r="I278" i="20" s="1"/>
  <c r="F278" i="19"/>
  <c r="G278" i="19" s="1"/>
  <c r="I278" i="19" s="1"/>
  <c r="E278" i="18"/>
  <c r="D278" i="18"/>
  <c r="E279" i="20" l="1"/>
  <c r="D279" i="20"/>
  <c r="D279" i="19"/>
  <c r="E279" i="19"/>
  <c r="F278" i="18"/>
  <c r="G278" i="18"/>
  <c r="I278" i="18" s="1"/>
  <c r="F279" i="20" l="1"/>
  <c r="G279" i="20" s="1"/>
  <c r="I279" i="20" s="1"/>
  <c r="F279" i="19"/>
  <c r="G279" i="19" s="1"/>
  <c r="I279" i="19" s="1"/>
  <c r="D279" i="18"/>
  <c r="E279" i="18"/>
  <c r="D280" i="20" l="1"/>
  <c r="E280" i="20"/>
  <c r="E280" i="19"/>
  <c r="D280" i="19"/>
  <c r="F279" i="18"/>
  <c r="G279" i="18" s="1"/>
  <c r="I279" i="18" s="1"/>
  <c r="F280" i="20" l="1"/>
  <c r="G280" i="20" s="1"/>
  <c r="I280" i="20" s="1"/>
  <c r="F280" i="19"/>
  <c r="G280" i="19"/>
  <c r="I280" i="19" s="1"/>
  <c r="E280" i="18"/>
  <c r="D280" i="18"/>
  <c r="E281" i="20" l="1"/>
  <c r="D281" i="20"/>
  <c r="E281" i="19"/>
  <c r="D281" i="19"/>
  <c r="F280" i="18"/>
  <c r="G280" i="18" s="1"/>
  <c r="I280" i="18" s="1"/>
  <c r="F281" i="20" l="1"/>
  <c r="G281" i="20" s="1"/>
  <c r="I281" i="20" s="1"/>
  <c r="F281" i="19"/>
  <c r="G281" i="19"/>
  <c r="I281" i="19" s="1"/>
  <c r="D281" i="18"/>
  <c r="E281" i="18"/>
  <c r="D282" i="20" l="1"/>
  <c r="E282" i="20"/>
  <c r="E282" i="19"/>
  <c r="D282" i="19"/>
  <c r="F281" i="18"/>
  <c r="G281" i="18" s="1"/>
  <c r="I281" i="18" s="1"/>
  <c r="F282" i="20" l="1"/>
  <c r="G282" i="20" s="1"/>
  <c r="I282" i="20" s="1"/>
  <c r="F282" i="19"/>
  <c r="G282" i="19"/>
  <c r="I282" i="19" s="1"/>
  <c r="E282" i="18"/>
  <c r="D282" i="18"/>
  <c r="E283" i="20" l="1"/>
  <c r="D283" i="20"/>
  <c r="D283" i="19"/>
  <c r="E283" i="19"/>
  <c r="F282" i="18"/>
  <c r="G282" i="18" s="1"/>
  <c r="I282" i="18" s="1"/>
  <c r="F283" i="20" l="1"/>
  <c r="G283" i="20" s="1"/>
  <c r="I283" i="20" s="1"/>
  <c r="F283" i="19"/>
  <c r="G283" i="19" s="1"/>
  <c r="I283" i="19" s="1"/>
  <c r="E283" i="18"/>
  <c r="D283" i="18"/>
  <c r="D284" i="20" l="1"/>
  <c r="E284" i="20"/>
  <c r="E284" i="19"/>
  <c r="D284" i="19"/>
  <c r="F283" i="18"/>
  <c r="G283" i="18" s="1"/>
  <c r="I283" i="18" s="1"/>
  <c r="F284" i="20" l="1"/>
  <c r="G284" i="20" s="1"/>
  <c r="I284" i="20" s="1"/>
  <c r="F284" i="19"/>
  <c r="G284" i="19" s="1"/>
  <c r="I284" i="19" s="1"/>
  <c r="E284" i="18"/>
  <c r="D284" i="18"/>
  <c r="E285" i="20" l="1"/>
  <c r="D285" i="20"/>
  <c r="E285" i="19"/>
  <c r="D285" i="19"/>
  <c r="F284" i="18"/>
  <c r="G284" i="18" s="1"/>
  <c r="I284" i="18" s="1"/>
  <c r="F285" i="20" l="1"/>
  <c r="G285" i="20" s="1"/>
  <c r="I285" i="20" s="1"/>
  <c r="F285" i="19"/>
  <c r="G285" i="19" s="1"/>
  <c r="I285" i="19" s="1"/>
  <c r="E285" i="18"/>
  <c r="D285" i="18"/>
  <c r="D286" i="20" l="1"/>
  <c r="E286" i="20"/>
  <c r="E286" i="19"/>
  <c r="D286" i="19"/>
  <c r="F285" i="18"/>
  <c r="G285" i="18" s="1"/>
  <c r="I285" i="18" s="1"/>
  <c r="F286" i="20" l="1"/>
  <c r="G286" i="20" s="1"/>
  <c r="I286" i="20" s="1"/>
  <c r="F286" i="19"/>
  <c r="G286" i="19" s="1"/>
  <c r="I286" i="19" s="1"/>
  <c r="E286" i="18"/>
  <c r="D286" i="18"/>
  <c r="E287" i="20" l="1"/>
  <c r="D287" i="20"/>
  <c r="D287" i="19"/>
  <c r="E287" i="19"/>
  <c r="F286" i="18"/>
  <c r="G286" i="18" s="1"/>
  <c r="I286" i="18" s="1"/>
  <c r="F287" i="20" l="1"/>
  <c r="G287" i="20" s="1"/>
  <c r="I287" i="20" s="1"/>
  <c r="F287" i="19"/>
  <c r="G287" i="19" s="1"/>
  <c r="I287" i="19" s="1"/>
  <c r="E287" i="18"/>
  <c r="D287" i="18"/>
  <c r="D288" i="20" l="1"/>
  <c r="E288" i="20"/>
  <c r="E288" i="19"/>
  <c r="D288" i="19"/>
  <c r="F287" i="18"/>
  <c r="G287" i="18" s="1"/>
  <c r="I287" i="18" s="1"/>
  <c r="F288" i="20" l="1"/>
  <c r="G288" i="20" s="1"/>
  <c r="I288" i="20" s="1"/>
  <c r="F288" i="19"/>
  <c r="G288" i="19" s="1"/>
  <c r="I288" i="19" s="1"/>
  <c r="E288" i="18"/>
  <c r="D288" i="18"/>
  <c r="E289" i="20" l="1"/>
  <c r="D289" i="20"/>
  <c r="E289" i="19"/>
  <c r="D289" i="19"/>
  <c r="F288" i="18"/>
  <c r="G288" i="18" s="1"/>
  <c r="I288" i="18" s="1"/>
  <c r="F289" i="20" l="1"/>
  <c r="G289" i="20" s="1"/>
  <c r="I289" i="20" s="1"/>
  <c r="F289" i="19"/>
  <c r="G289" i="19" s="1"/>
  <c r="I289" i="19" s="1"/>
  <c r="E289" i="18"/>
  <c r="D289" i="18"/>
  <c r="D290" i="20" l="1"/>
  <c r="E290" i="20"/>
  <c r="E290" i="19"/>
  <c r="D290" i="19"/>
  <c r="F289" i="18"/>
  <c r="G289" i="18" s="1"/>
  <c r="I289" i="18" s="1"/>
  <c r="F290" i="20" l="1"/>
  <c r="G290" i="20" s="1"/>
  <c r="I290" i="20" s="1"/>
  <c r="F290" i="19"/>
  <c r="G290" i="19"/>
  <c r="I290" i="19" s="1"/>
  <c r="E290" i="18"/>
  <c r="D290" i="18"/>
  <c r="E291" i="20" l="1"/>
  <c r="D291" i="20"/>
  <c r="D291" i="19"/>
  <c r="E291" i="19"/>
  <c r="F290" i="18"/>
  <c r="G290" i="18" s="1"/>
  <c r="I290" i="18" s="1"/>
  <c r="F291" i="20" l="1"/>
  <c r="G291" i="20" s="1"/>
  <c r="I291" i="20" s="1"/>
  <c r="F291" i="19"/>
  <c r="G291" i="19" s="1"/>
  <c r="I291" i="19" s="1"/>
  <c r="E291" i="18"/>
  <c r="D291" i="18"/>
  <c r="D292" i="20" l="1"/>
  <c r="E292" i="20"/>
  <c r="E292" i="19"/>
  <c r="D292" i="19"/>
  <c r="F291" i="18"/>
  <c r="G291" i="18" s="1"/>
  <c r="I291" i="18" s="1"/>
  <c r="F292" i="20" l="1"/>
  <c r="G292" i="20" s="1"/>
  <c r="I292" i="20" s="1"/>
  <c r="F292" i="19"/>
  <c r="G292" i="19" s="1"/>
  <c r="I292" i="19" s="1"/>
  <c r="E292" i="18"/>
  <c r="D292" i="18"/>
  <c r="E293" i="20" l="1"/>
  <c r="D293" i="20"/>
  <c r="E293" i="19"/>
  <c r="D293" i="19"/>
  <c r="F292" i="18"/>
  <c r="G292" i="18" s="1"/>
  <c r="I292" i="18" s="1"/>
  <c r="F293" i="20" l="1"/>
  <c r="G293" i="20" s="1"/>
  <c r="I293" i="20" s="1"/>
  <c r="F293" i="19"/>
  <c r="G293" i="19"/>
  <c r="I293" i="19" s="1"/>
  <c r="E293" i="18"/>
  <c r="D293" i="18"/>
  <c r="D294" i="20" l="1"/>
  <c r="E294" i="20"/>
  <c r="E294" i="19"/>
  <c r="D294" i="19"/>
  <c r="F293" i="18"/>
  <c r="G293" i="18" s="1"/>
  <c r="I293" i="18" s="1"/>
  <c r="F294" i="20" l="1"/>
  <c r="G294" i="20" s="1"/>
  <c r="I294" i="20" s="1"/>
  <c r="F294" i="19"/>
  <c r="G294" i="19"/>
  <c r="I294" i="19" s="1"/>
  <c r="E294" i="18"/>
  <c r="D294" i="18"/>
  <c r="E295" i="20" l="1"/>
  <c r="D295" i="20"/>
  <c r="D295" i="19"/>
  <c r="E295" i="19"/>
  <c r="F294" i="18"/>
  <c r="G294" i="18" s="1"/>
  <c r="I294" i="18" s="1"/>
  <c r="F295" i="20" l="1"/>
  <c r="G295" i="20" s="1"/>
  <c r="I295" i="20" s="1"/>
  <c r="F295" i="19"/>
  <c r="G295" i="19" s="1"/>
  <c r="I295" i="19" s="1"/>
  <c r="E295" i="18"/>
  <c r="D295" i="18"/>
  <c r="D296" i="20" l="1"/>
  <c r="E296" i="20"/>
  <c r="E296" i="19"/>
  <c r="D296" i="19"/>
  <c r="F295" i="18"/>
  <c r="G295" i="18" s="1"/>
  <c r="I295" i="18" s="1"/>
  <c r="F296" i="20" l="1"/>
  <c r="G296" i="20" s="1"/>
  <c r="I296" i="20" s="1"/>
  <c r="F296" i="19"/>
  <c r="G296" i="19"/>
  <c r="I296" i="19" s="1"/>
  <c r="E296" i="18"/>
  <c r="D296" i="18"/>
  <c r="E297" i="20" l="1"/>
  <c r="D297" i="20"/>
  <c r="E297" i="19"/>
  <c r="D297" i="19"/>
  <c r="F296" i="18"/>
  <c r="G296" i="18" s="1"/>
  <c r="I296" i="18" s="1"/>
  <c r="F297" i="20" l="1"/>
  <c r="G297" i="20" s="1"/>
  <c r="I297" i="20" s="1"/>
  <c r="F297" i="19"/>
  <c r="G297" i="19" s="1"/>
  <c r="I297" i="19" s="1"/>
  <c r="E297" i="18"/>
  <c r="D297" i="18"/>
  <c r="D298" i="20" l="1"/>
  <c r="E298" i="20"/>
  <c r="E298" i="19"/>
  <c r="D298" i="19"/>
  <c r="F297" i="18"/>
  <c r="G297" i="18" s="1"/>
  <c r="I297" i="18" s="1"/>
  <c r="F298" i="20" l="1"/>
  <c r="G298" i="20" s="1"/>
  <c r="I298" i="20" s="1"/>
  <c r="F298" i="19"/>
  <c r="G298" i="19"/>
  <c r="I298" i="19" s="1"/>
  <c r="E298" i="18"/>
  <c r="D298" i="18"/>
  <c r="D299" i="20" l="1"/>
  <c r="E299" i="20"/>
  <c r="D299" i="19"/>
  <c r="E299" i="19"/>
  <c r="F298" i="18"/>
  <c r="G298" i="18" s="1"/>
  <c r="I298" i="18" s="1"/>
  <c r="F299" i="20" l="1"/>
  <c r="G299" i="20" s="1"/>
  <c r="I299" i="20" s="1"/>
  <c r="F299" i="19"/>
  <c r="G299" i="19" s="1"/>
  <c r="I299" i="19" s="1"/>
  <c r="E299" i="18"/>
  <c r="D299" i="18"/>
  <c r="E300" i="20" l="1"/>
  <c r="D300" i="20"/>
  <c r="E300" i="19"/>
  <c r="D300" i="19"/>
  <c r="F299" i="18"/>
  <c r="G299" i="18" s="1"/>
  <c r="I299" i="18" s="1"/>
  <c r="F300" i="20" l="1"/>
  <c r="G300" i="20" s="1"/>
  <c r="I300" i="20" s="1"/>
  <c r="F300" i="19"/>
  <c r="G300" i="19" s="1"/>
  <c r="I300" i="19" s="1"/>
  <c r="E300" i="18"/>
  <c r="D300" i="18"/>
  <c r="D301" i="20" l="1"/>
  <c r="E301" i="20"/>
  <c r="D301" i="19"/>
  <c r="E301" i="19"/>
  <c r="F300" i="18"/>
  <c r="G300" i="18" s="1"/>
  <c r="I300" i="18" s="1"/>
  <c r="F301" i="20" l="1"/>
  <c r="G301" i="20" s="1"/>
  <c r="I301" i="20" s="1"/>
  <c r="F301" i="19"/>
  <c r="G301" i="19" s="1"/>
  <c r="I301" i="19" s="1"/>
  <c r="E301" i="18"/>
  <c r="D301" i="18"/>
  <c r="E302" i="20" l="1"/>
  <c r="D302" i="20"/>
  <c r="E302" i="19"/>
  <c r="D302" i="19"/>
  <c r="F301" i="18"/>
  <c r="G301" i="18" s="1"/>
  <c r="I301" i="18" s="1"/>
  <c r="F302" i="20" l="1"/>
  <c r="G302" i="20" s="1"/>
  <c r="I302" i="20" s="1"/>
  <c r="F302" i="19"/>
  <c r="G302" i="19" s="1"/>
  <c r="I302" i="19" s="1"/>
  <c r="E302" i="18"/>
  <c r="D302" i="18"/>
  <c r="D303" i="20" l="1"/>
  <c r="E303" i="20"/>
  <c r="E303" i="19"/>
  <c r="D303" i="19"/>
  <c r="F302" i="18"/>
  <c r="G302" i="18" s="1"/>
  <c r="I302" i="18" s="1"/>
  <c r="F303" i="20" l="1"/>
  <c r="G303" i="20" s="1"/>
  <c r="I303" i="20" s="1"/>
  <c r="F303" i="19"/>
  <c r="G303" i="19"/>
  <c r="I303" i="19" s="1"/>
  <c r="E303" i="18"/>
  <c r="D303" i="18"/>
  <c r="E304" i="20" l="1"/>
  <c r="D304" i="20"/>
  <c r="E304" i="19"/>
  <c r="D304" i="19"/>
  <c r="F303" i="18"/>
  <c r="G303" i="18" s="1"/>
  <c r="I303" i="18" s="1"/>
  <c r="F304" i="20" l="1"/>
  <c r="G304" i="20" s="1"/>
  <c r="I304" i="20" s="1"/>
  <c r="F304" i="19"/>
  <c r="G304" i="19"/>
  <c r="I304" i="19" s="1"/>
  <c r="E304" i="18"/>
  <c r="D304" i="18"/>
  <c r="D305" i="20" l="1"/>
  <c r="E305" i="20"/>
  <c r="D305" i="19"/>
  <c r="E305" i="19"/>
  <c r="F304" i="18"/>
  <c r="G304" i="18" s="1"/>
  <c r="I304" i="18" s="1"/>
  <c r="F305" i="20" l="1"/>
  <c r="G305" i="20" s="1"/>
  <c r="I305" i="20" s="1"/>
  <c r="F305" i="19"/>
  <c r="G305" i="19" s="1"/>
  <c r="I305" i="19" s="1"/>
  <c r="E305" i="18"/>
  <c r="D305" i="18"/>
  <c r="E306" i="20" l="1"/>
  <c r="D306" i="20"/>
  <c r="E306" i="19"/>
  <c r="D306" i="19"/>
  <c r="F305" i="18"/>
  <c r="G305" i="18" s="1"/>
  <c r="I305" i="18" s="1"/>
  <c r="F306" i="20" l="1"/>
  <c r="G306" i="20" s="1"/>
  <c r="I306" i="20" s="1"/>
  <c r="F306" i="19"/>
  <c r="G306" i="19" s="1"/>
  <c r="I306" i="19" s="1"/>
  <c r="E306" i="18"/>
  <c r="D306" i="18"/>
  <c r="D307" i="20" l="1"/>
  <c r="E307" i="20"/>
  <c r="E307" i="19"/>
  <c r="D307" i="19"/>
  <c r="F306" i="18"/>
  <c r="G306" i="18" s="1"/>
  <c r="I306" i="18" s="1"/>
  <c r="F307" i="20" l="1"/>
  <c r="G307" i="20" s="1"/>
  <c r="I307" i="20" s="1"/>
  <c r="F307" i="19"/>
  <c r="G307" i="19" s="1"/>
  <c r="I307" i="19" s="1"/>
  <c r="E307" i="18"/>
  <c r="D307" i="18"/>
  <c r="E308" i="20" l="1"/>
  <c r="D308" i="20"/>
  <c r="E308" i="19"/>
  <c r="D308" i="19"/>
  <c r="F307" i="18"/>
  <c r="G307" i="18"/>
  <c r="I307" i="18" s="1"/>
  <c r="F308" i="20" l="1"/>
  <c r="G308" i="20" s="1"/>
  <c r="I308" i="20" s="1"/>
  <c r="F308" i="19"/>
  <c r="G308" i="19" s="1"/>
  <c r="I308" i="19" s="1"/>
  <c r="E308" i="18"/>
  <c r="D308" i="18"/>
  <c r="D309" i="20" l="1"/>
  <c r="E309" i="20"/>
  <c r="D309" i="19"/>
  <c r="E309" i="19"/>
  <c r="F308" i="18"/>
  <c r="G308" i="18" s="1"/>
  <c r="I308" i="18" s="1"/>
  <c r="F309" i="20" l="1"/>
  <c r="G309" i="20" s="1"/>
  <c r="I309" i="20" s="1"/>
  <c r="F309" i="19"/>
  <c r="G309" i="19" s="1"/>
  <c r="I309" i="19" s="1"/>
  <c r="E309" i="18"/>
  <c r="D309" i="18"/>
  <c r="E310" i="20" l="1"/>
  <c r="D310" i="20"/>
  <c r="E310" i="19"/>
  <c r="D310" i="19"/>
  <c r="F309" i="18"/>
  <c r="G309" i="18" s="1"/>
  <c r="I309" i="18" s="1"/>
  <c r="F310" i="20" l="1"/>
  <c r="G310" i="20" s="1"/>
  <c r="I310" i="20" s="1"/>
  <c r="F310" i="19"/>
  <c r="G310" i="19" s="1"/>
  <c r="I310" i="19" s="1"/>
  <c r="E310" i="18"/>
  <c r="D310" i="18"/>
  <c r="D311" i="20" l="1"/>
  <c r="E311" i="20"/>
  <c r="E311" i="19"/>
  <c r="D311" i="19"/>
  <c r="F310" i="18"/>
  <c r="G310" i="18" s="1"/>
  <c r="I310" i="18" s="1"/>
  <c r="F311" i="20" l="1"/>
  <c r="G311" i="20" s="1"/>
  <c r="I311" i="20" s="1"/>
  <c r="F311" i="19"/>
  <c r="G311" i="19"/>
  <c r="I311" i="19" s="1"/>
  <c r="E311" i="18"/>
  <c r="D311" i="18"/>
  <c r="E312" i="20" l="1"/>
  <c r="D312" i="20"/>
  <c r="E312" i="19"/>
  <c r="D312" i="19"/>
  <c r="F311" i="18"/>
  <c r="G311" i="18" s="1"/>
  <c r="I311" i="18" s="1"/>
  <c r="F312" i="20" l="1"/>
  <c r="G312" i="20" s="1"/>
  <c r="I312" i="20" s="1"/>
  <c r="F312" i="19"/>
  <c r="G312" i="19" s="1"/>
  <c r="I312" i="19" s="1"/>
  <c r="E312" i="18"/>
  <c r="D312" i="18"/>
  <c r="D313" i="20" l="1"/>
  <c r="E313" i="20"/>
  <c r="D313" i="19"/>
  <c r="E313" i="19"/>
  <c r="F312" i="18"/>
  <c r="G312" i="18" s="1"/>
  <c r="I312" i="18" s="1"/>
  <c r="F313" i="20" l="1"/>
  <c r="G313" i="20" s="1"/>
  <c r="I313" i="20" s="1"/>
  <c r="F313" i="19"/>
  <c r="G313" i="19" s="1"/>
  <c r="I313" i="19" s="1"/>
  <c r="E313" i="18"/>
  <c r="D313" i="18"/>
  <c r="E314" i="20" l="1"/>
  <c r="D314" i="20"/>
  <c r="E314" i="19"/>
  <c r="D314" i="19"/>
  <c r="F313" i="18"/>
  <c r="G313" i="18" s="1"/>
  <c r="I313" i="18" s="1"/>
  <c r="F314" i="20" l="1"/>
  <c r="G314" i="20" s="1"/>
  <c r="I314" i="20" s="1"/>
  <c r="F314" i="19"/>
  <c r="G314" i="19"/>
  <c r="I314" i="19" s="1"/>
  <c r="E314" i="18"/>
  <c r="D314" i="18"/>
  <c r="D315" i="20" l="1"/>
  <c r="E315" i="20"/>
  <c r="E315" i="19"/>
  <c r="D315" i="19"/>
  <c r="F314" i="18"/>
  <c r="G314" i="18" s="1"/>
  <c r="I314" i="18" s="1"/>
  <c r="F315" i="20" l="1"/>
  <c r="G315" i="20" s="1"/>
  <c r="I315" i="20" s="1"/>
  <c r="F315" i="19"/>
  <c r="G315" i="19" s="1"/>
  <c r="I315" i="19" s="1"/>
  <c r="E315" i="18"/>
  <c r="D315" i="18"/>
  <c r="E316" i="20" l="1"/>
  <c r="D316" i="20"/>
  <c r="E316" i="19"/>
  <c r="D316" i="19"/>
  <c r="F315" i="18"/>
  <c r="G315" i="18" s="1"/>
  <c r="I315" i="18" s="1"/>
  <c r="F316" i="20" l="1"/>
  <c r="G316" i="20" s="1"/>
  <c r="I316" i="20" s="1"/>
  <c r="F316" i="19"/>
  <c r="G316" i="19"/>
  <c r="I316" i="19" s="1"/>
  <c r="E316" i="18"/>
  <c r="D316" i="18"/>
  <c r="D317" i="20" l="1"/>
  <c r="E317" i="20"/>
  <c r="D317" i="19"/>
  <c r="E317" i="19"/>
  <c r="F316" i="18"/>
  <c r="G316" i="18" s="1"/>
  <c r="I316" i="18" s="1"/>
  <c r="F317" i="20" l="1"/>
  <c r="G317" i="20" s="1"/>
  <c r="I317" i="20" s="1"/>
  <c r="F317" i="19"/>
  <c r="G317" i="19" s="1"/>
  <c r="I317" i="19" s="1"/>
  <c r="E317" i="18"/>
  <c r="D317" i="18"/>
  <c r="E318" i="20" l="1"/>
  <c r="D318" i="20"/>
  <c r="E318" i="19"/>
  <c r="D318" i="19"/>
  <c r="F317" i="18"/>
  <c r="G317" i="18" s="1"/>
  <c r="I317" i="18" s="1"/>
  <c r="F318" i="20" l="1"/>
  <c r="G318" i="20" s="1"/>
  <c r="I318" i="20" s="1"/>
  <c r="F318" i="19"/>
  <c r="G318" i="19" s="1"/>
  <c r="I318" i="19" s="1"/>
  <c r="E318" i="18"/>
  <c r="D318" i="18"/>
  <c r="E319" i="20" l="1"/>
  <c r="D319" i="20"/>
  <c r="E319" i="19"/>
  <c r="D319" i="19"/>
  <c r="F318" i="18"/>
  <c r="G318" i="18" s="1"/>
  <c r="I318" i="18" s="1"/>
  <c r="F319" i="20" l="1"/>
  <c r="G319" i="20" s="1"/>
  <c r="I319" i="20" s="1"/>
  <c r="F319" i="19"/>
  <c r="G319" i="19" s="1"/>
  <c r="I319" i="19" s="1"/>
  <c r="D319" i="18"/>
  <c r="E319" i="18"/>
  <c r="D320" i="20" l="1"/>
  <c r="E320" i="20"/>
  <c r="D320" i="19"/>
  <c r="E320" i="19"/>
  <c r="F319" i="18"/>
  <c r="G319" i="18" s="1"/>
  <c r="I319" i="18" s="1"/>
  <c r="F320" i="20" l="1"/>
  <c r="G320" i="20" s="1"/>
  <c r="I320" i="20" s="1"/>
  <c r="F320" i="19"/>
  <c r="G320" i="19" s="1"/>
  <c r="I320" i="19" s="1"/>
  <c r="E320" i="18"/>
  <c r="D320" i="18"/>
  <c r="E321" i="20" l="1"/>
  <c r="D321" i="20"/>
  <c r="E321" i="19"/>
  <c r="D321" i="19"/>
  <c r="F320" i="18"/>
  <c r="G320" i="18" s="1"/>
  <c r="I320" i="18" s="1"/>
  <c r="F321" i="20" l="1"/>
  <c r="G321" i="20" s="1"/>
  <c r="I321" i="20" s="1"/>
  <c r="F321" i="19"/>
  <c r="G321" i="19" s="1"/>
  <c r="I321" i="19" s="1"/>
  <c r="E321" i="18"/>
  <c r="D321" i="18"/>
  <c r="D322" i="20" l="1"/>
  <c r="E322" i="20"/>
  <c r="E322" i="19"/>
  <c r="D322" i="19"/>
  <c r="F321" i="18"/>
  <c r="G321" i="18" s="1"/>
  <c r="I321" i="18" s="1"/>
  <c r="F322" i="20" l="1"/>
  <c r="G322" i="20" s="1"/>
  <c r="I322" i="20" s="1"/>
  <c r="F322" i="19"/>
  <c r="G322" i="19" s="1"/>
  <c r="I322" i="19" s="1"/>
  <c r="D322" i="18"/>
  <c r="E322" i="18"/>
  <c r="E323" i="20" l="1"/>
  <c r="D323" i="20"/>
  <c r="E323" i="19"/>
  <c r="D323" i="19"/>
  <c r="F322" i="18"/>
  <c r="G322" i="18" s="1"/>
  <c r="I322" i="18" s="1"/>
  <c r="F323" i="20" l="1"/>
  <c r="G323" i="20" s="1"/>
  <c r="I323" i="20" s="1"/>
  <c r="F323" i="19"/>
  <c r="G323" i="19"/>
  <c r="I323" i="19" s="1"/>
  <c r="E323" i="18"/>
  <c r="D323" i="18"/>
  <c r="E324" i="20" l="1"/>
  <c r="D324" i="20"/>
  <c r="E324" i="19"/>
  <c r="D324" i="19"/>
  <c r="F323" i="18"/>
  <c r="G323" i="18" s="1"/>
  <c r="I323" i="18" s="1"/>
  <c r="F324" i="20" l="1"/>
  <c r="G324" i="20" s="1"/>
  <c r="I324" i="20" s="1"/>
  <c r="F324" i="19"/>
  <c r="G324" i="19" s="1"/>
  <c r="I324" i="19" s="1"/>
  <c r="E324" i="18"/>
  <c r="D324" i="18"/>
  <c r="E325" i="20" l="1"/>
  <c r="D325" i="20"/>
  <c r="E325" i="19"/>
  <c r="D325" i="19"/>
  <c r="F324" i="18"/>
  <c r="G324" i="18" s="1"/>
  <c r="I324" i="18" s="1"/>
  <c r="F325" i="20" l="1"/>
  <c r="G325" i="20" s="1"/>
  <c r="I325" i="20" s="1"/>
  <c r="F325" i="19"/>
  <c r="G325" i="19" s="1"/>
  <c r="I325" i="19" s="1"/>
  <c r="E325" i="18"/>
  <c r="D325" i="18"/>
  <c r="E326" i="20" l="1"/>
  <c r="D326" i="20"/>
  <c r="D326" i="19"/>
  <c r="E326" i="19"/>
  <c r="F325" i="18"/>
  <c r="G325" i="18" s="1"/>
  <c r="I325" i="18" s="1"/>
  <c r="F326" i="20" l="1"/>
  <c r="G326" i="20" s="1"/>
  <c r="I326" i="20" s="1"/>
  <c r="F326" i="19"/>
  <c r="G326" i="19" s="1"/>
  <c r="I326" i="19" s="1"/>
  <c r="D326" i="18"/>
  <c r="E326" i="18"/>
  <c r="E327" i="20" l="1"/>
  <c r="D327" i="20"/>
  <c r="E327" i="19"/>
  <c r="D327" i="19"/>
  <c r="F326" i="18"/>
  <c r="G326" i="18" s="1"/>
  <c r="I326" i="18" s="1"/>
  <c r="F327" i="20" l="1"/>
  <c r="G327" i="20" s="1"/>
  <c r="I327" i="20" s="1"/>
  <c r="F327" i="19"/>
  <c r="G327" i="19" s="1"/>
  <c r="I327" i="19" s="1"/>
  <c r="E327" i="18"/>
  <c r="D327" i="18"/>
  <c r="D328" i="20" l="1"/>
  <c r="E328" i="20"/>
  <c r="E328" i="19"/>
  <c r="D328" i="19"/>
  <c r="F327" i="18"/>
  <c r="G327" i="18" s="1"/>
  <c r="I327" i="18" s="1"/>
  <c r="F328" i="20" l="1"/>
  <c r="G328" i="20" s="1"/>
  <c r="I328" i="20" s="1"/>
  <c r="F328" i="19"/>
  <c r="G328" i="19" s="1"/>
  <c r="I328" i="19" s="1"/>
  <c r="E328" i="18"/>
  <c r="D328" i="18"/>
  <c r="E329" i="20" l="1"/>
  <c r="D329" i="20"/>
  <c r="E329" i="19"/>
  <c r="D329" i="19"/>
  <c r="F328" i="18"/>
  <c r="G328" i="18" s="1"/>
  <c r="I328" i="18" s="1"/>
  <c r="F329" i="20" l="1"/>
  <c r="G329" i="20" s="1"/>
  <c r="I329" i="20" s="1"/>
  <c r="F329" i="19"/>
  <c r="G329" i="19"/>
  <c r="I329" i="19" s="1"/>
  <c r="E329" i="18"/>
  <c r="D329" i="18"/>
  <c r="E330" i="20" l="1"/>
  <c r="D330" i="20"/>
  <c r="E330" i="19"/>
  <c r="D330" i="19"/>
  <c r="F329" i="18"/>
  <c r="G329" i="18" s="1"/>
  <c r="I329" i="18" s="1"/>
  <c r="F330" i="20" l="1"/>
  <c r="G330" i="20" s="1"/>
  <c r="I330" i="20" s="1"/>
  <c r="F330" i="19"/>
  <c r="G330" i="19"/>
  <c r="I330" i="19" s="1"/>
  <c r="D330" i="18"/>
  <c r="E330" i="18"/>
  <c r="E331" i="20" l="1"/>
  <c r="D331" i="20"/>
  <c r="E331" i="19"/>
  <c r="D331" i="19"/>
  <c r="F330" i="18"/>
  <c r="G330" i="18" s="1"/>
  <c r="I330" i="18" s="1"/>
  <c r="F331" i="20" l="1"/>
  <c r="G331" i="20" s="1"/>
  <c r="I331" i="20" s="1"/>
  <c r="F331" i="19"/>
  <c r="G331" i="19"/>
  <c r="I331" i="19" s="1"/>
  <c r="E331" i="18"/>
  <c r="D331" i="18"/>
  <c r="E332" i="20" l="1"/>
  <c r="D332" i="20"/>
  <c r="E332" i="19"/>
  <c r="D332" i="19"/>
  <c r="F331" i="18"/>
  <c r="G331" i="18" s="1"/>
  <c r="I331" i="18" s="1"/>
  <c r="F332" i="20" l="1"/>
  <c r="G332" i="20" s="1"/>
  <c r="I332" i="20" s="1"/>
  <c r="F332" i="19"/>
  <c r="G332" i="19"/>
  <c r="I332" i="19" s="1"/>
  <c r="E332" i="18"/>
  <c r="D332" i="18"/>
  <c r="E333" i="20" l="1"/>
  <c r="D333" i="20"/>
  <c r="E333" i="19"/>
  <c r="D333" i="19"/>
  <c r="F332" i="18"/>
  <c r="G332" i="18" s="1"/>
  <c r="I332" i="18" s="1"/>
  <c r="F333" i="20" l="1"/>
  <c r="G333" i="20" s="1"/>
  <c r="I333" i="20" s="1"/>
  <c r="F333" i="19"/>
  <c r="G333" i="19"/>
  <c r="I333" i="19" s="1"/>
  <c r="E333" i="18"/>
  <c r="D333" i="18"/>
  <c r="E334" i="20" l="1"/>
  <c r="D334" i="20"/>
  <c r="D334" i="19"/>
  <c r="E334" i="19"/>
  <c r="F333" i="18"/>
  <c r="G333" i="18" s="1"/>
  <c r="I333" i="18" s="1"/>
  <c r="F334" i="20" l="1"/>
  <c r="G334" i="20" s="1"/>
  <c r="I334" i="20" s="1"/>
  <c r="F334" i="19"/>
  <c r="G334" i="19" s="1"/>
  <c r="I334" i="19" s="1"/>
  <c r="D334" i="18"/>
  <c r="E334" i="18"/>
  <c r="E335" i="20" l="1"/>
  <c r="D335" i="20"/>
  <c r="E335" i="19"/>
  <c r="D335" i="19"/>
  <c r="F334" i="18"/>
  <c r="G334" i="18" s="1"/>
  <c r="I334" i="18" s="1"/>
  <c r="F335" i="20" l="1"/>
  <c r="G335" i="20" s="1"/>
  <c r="I335" i="20" s="1"/>
  <c r="F335" i="19"/>
  <c r="G335" i="19" s="1"/>
  <c r="I335" i="19" s="1"/>
  <c r="E335" i="18"/>
  <c r="D335" i="18"/>
  <c r="D336" i="20" l="1"/>
  <c r="E336" i="20"/>
  <c r="D336" i="19"/>
  <c r="E336" i="19"/>
  <c r="F335" i="18"/>
  <c r="G335" i="18" s="1"/>
  <c r="I335" i="18" s="1"/>
  <c r="F336" i="20" l="1"/>
  <c r="G336" i="20" s="1"/>
  <c r="I336" i="20" s="1"/>
  <c r="F336" i="19"/>
  <c r="G336" i="19" s="1"/>
  <c r="I336" i="19" s="1"/>
  <c r="E336" i="18"/>
  <c r="D336" i="18"/>
  <c r="E337" i="20" l="1"/>
  <c r="D337" i="20"/>
  <c r="E337" i="19"/>
  <c r="D337" i="19"/>
  <c r="F336" i="18"/>
  <c r="G336" i="18" s="1"/>
  <c r="I336" i="18" s="1"/>
  <c r="F337" i="20" l="1"/>
  <c r="G337" i="20" s="1"/>
  <c r="I337" i="20" s="1"/>
  <c r="F337" i="19"/>
  <c r="G337" i="19" s="1"/>
  <c r="I337" i="19" s="1"/>
  <c r="E337" i="18"/>
  <c r="D337" i="18"/>
  <c r="D338" i="20" l="1"/>
  <c r="E338" i="20"/>
  <c r="E338" i="19"/>
  <c r="D338" i="19"/>
  <c r="F337" i="18"/>
  <c r="G337" i="18" s="1"/>
  <c r="I337" i="18" s="1"/>
  <c r="F338" i="20" l="1"/>
  <c r="G338" i="20" s="1"/>
  <c r="I338" i="20" s="1"/>
  <c r="F338" i="19"/>
  <c r="G338" i="19"/>
  <c r="I338" i="19" s="1"/>
  <c r="D338" i="18"/>
  <c r="E338" i="18"/>
  <c r="E339" i="20" l="1"/>
  <c r="D339" i="20"/>
  <c r="E339" i="19"/>
  <c r="D339" i="19"/>
  <c r="F338" i="18"/>
  <c r="G338" i="18" s="1"/>
  <c r="I338" i="18" s="1"/>
  <c r="F339" i="20" l="1"/>
  <c r="G339" i="20" s="1"/>
  <c r="I339" i="20" s="1"/>
  <c r="F339" i="19"/>
  <c r="G339" i="19" s="1"/>
  <c r="I339" i="19" s="1"/>
  <c r="E339" i="18"/>
  <c r="D339" i="18"/>
  <c r="E340" i="20" l="1"/>
  <c r="D340" i="20"/>
  <c r="E340" i="19"/>
  <c r="D340" i="19"/>
  <c r="F339" i="18"/>
  <c r="G339" i="18" s="1"/>
  <c r="I339" i="18" s="1"/>
  <c r="F340" i="20" l="1"/>
  <c r="G340" i="20" s="1"/>
  <c r="I340" i="20" s="1"/>
  <c r="F340" i="19"/>
  <c r="G340" i="19"/>
  <c r="I340" i="19" s="1"/>
  <c r="E340" i="18"/>
  <c r="D340" i="18"/>
  <c r="E341" i="20" l="1"/>
  <c r="D341" i="20"/>
  <c r="E341" i="19"/>
  <c r="D341" i="19"/>
  <c r="F340" i="18"/>
  <c r="G340" i="18"/>
  <c r="I340" i="18" s="1"/>
  <c r="F341" i="20" l="1"/>
  <c r="G341" i="20" s="1"/>
  <c r="I341" i="20" s="1"/>
  <c r="F341" i="19"/>
  <c r="G341" i="19" s="1"/>
  <c r="I341" i="19" s="1"/>
  <c r="E341" i="18"/>
  <c r="D341" i="18"/>
  <c r="E342" i="20" l="1"/>
  <c r="D342" i="20"/>
  <c r="D342" i="19"/>
  <c r="E342" i="19"/>
  <c r="F341" i="18"/>
  <c r="G341" i="18" s="1"/>
  <c r="I341" i="18" s="1"/>
  <c r="F342" i="20" l="1"/>
  <c r="G342" i="20" s="1"/>
  <c r="I342" i="20" s="1"/>
  <c r="F342" i="19"/>
  <c r="G342" i="19" s="1"/>
  <c r="I342" i="19" s="1"/>
  <c r="D342" i="18"/>
  <c r="E342" i="18"/>
  <c r="E343" i="20" l="1"/>
  <c r="D343" i="20"/>
  <c r="E343" i="19"/>
  <c r="D343" i="19"/>
  <c r="F342" i="18"/>
  <c r="G342" i="18" s="1"/>
  <c r="I342" i="18" s="1"/>
  <c r="F343" i="20" l="1"/>
  <c r="G343" i="20" s="1"/>
  <c r="I343" i="20" s="1"/>
  <c r="F343" i="19"/>
  <c r="G343" i="19" s="1"/>
  <c r="I343" i="19" s="1"/>
  <c r="E343" i="18"/>
  <c r="D343" i="18"/>
  <c r="D344" i="20" l="1"/>
  <c r="E344" i="20"/>
  <c r="E344" i="19"/>
  <c r="D344" i="19"/>
  <c r="F343" i="18"/>
  <c r="G343" i="18" s="1"/>
  <c r="I343" i="18" s="1"/>
  <c r="F344" i="20" l="1"/>
  <c r="G344" i="20" s="1"/>
  <c r="I344" i="20" s="1"/>
  <c r="F344" i="19"/>
  <c r="G344" i="19"/>
  <c r="I344" i="19" s="1"/>
  <c r="D344" i="18"/>
  <c r="E344" i="18"/>
  <c r="E345" i="20" l="1"/>
  <c r="D345" i="20"/>
  <c r="E345" i="19"/>
  <c r="D345" i="19"/>
  <c r="F344" i="18"/>
  <c r="G344" i="18" s="1"/>
  <c r="I344" i="18" s="1"/>
  <c r="F345" i="20" l="1"/>
  <c r="G345" i="20" s="1"/>
  <c r="I345" i="20" s="1"/>
  <c r="F345" i="19"/>
  <c r="G345" i="19"/>
  <c r="I345" i="19" s="1"/>
  <c r="E345" i="18"/>
  <c r="D345" i="18"/>
  <c r="E346" i="20" l="1"/>
  <c r="D346" i="20"/>
  <c r="E346" i="19"/>
  <c r="D346" i="19"/>
  <c r="F345" i="18"/>
  <c r="G345" i="18" s="1"/>
  <c r="I345" i="18" s="1"/>
  <c r="F346" i="20" l="1"/>
  <c r="G346" i="20" s="1"/>
  <c r="I346" i="20" s="1"/>
  <c r="F346" i="19"/>
  <c r="G346" i="19" s="1"/>
  <c r="I346" i="19" s="1"/>
  <c r="D346" i="18"/>
  <c r="E346" i="18"/>
  <c r="E347" i="20" l="1"/>
  <c r="D347" i="20"/>
  <c r="E347" i="19"/>
  <c r="D347" i="19"/>
  <c r="F346" i="18"/>
  <c r="G346" i="18" s="1"/>
  <c r="I346" i="18" s="1"/>
  <c r="F347" i="20" l="1"/>
  <c r="G347" i="20" s="1"/>
  <c r="I347" i="20" s="1"/>
  <c r="F347" i="19"/>
  <c r="G347" i="19" s="1"/>
  <c r="I347" i="19" s="1"/>
  <c r="E347" i="18"/>
  <c r="D347" i="18"/>
  <c r="E348" i="20" l="1"/>
  <c r="D348" i="20"/>
  <c r="E348" i="19"/>
  <c r="D348" i="19"/>
  <c r="F347" i="18"/>
  <c r="G347" i="18" s="1"/>
  <c r="I347" i="18" s="1"/>
  <c r="F348" i="20" l="1"/>
  <c r="G348" i="20" s="1"/>
  <c r="I348" i="20" s="1"/>
  <c r="F348" i="19"/>
  <c r="G348" i="19" s="1"/>
  <c r="I348" i="19" s="1"/>
  <c r="D348" i="18"/>
  <c r="E348" i="18"/>
  <c r="E349" i="20" l="1"/>
  <c r="D349" i="20"/>
  <c r="E349" i="19"/>
  <c r="D349" i="19"/>
  <c r="F348" i="18"/>
  <c r="G348" i="18" s="1"/>
  <c r="I348" i="18" s="1"/>
  <c r="F349" i="20" l="1"/>
  <c r="G349" i="20" s="1"/>
  <c r="I349" i="20" s="1"/>
  <c r="F349" i="19"/>
  <c r="G349" i="19"/>
  <c r="I349" i="19" s="1"/>
  <c r="E349" i="18"/>
  <c r="D349" i="18"/>
  <c r="E350" i="20" l="1"/>
  <c r="D350" i="20"/>
  <c r="D350" i="19"/>
  <c r="E350" i="19"/>
  <c r="F349" i="18"/>
  <c r="G349" i="18" s="1"/>
  <c r="I349" i="18" s="1"/>
  <c r="F350" i="20" l="1"/>
  <c r="G350" i="20" s="1"/>
  <c r="I350" i="20" s="1"/>
  <c r="F350" i="19"/>
  <c r="G350" i="19" s="1"/>
  <c r="I350" i="19" s="1"/>
  <c r="D350" i="18"/>
  <c r="E350" i="18"/>
  <c r="E351" i="20" l="1"/>
  <c r="D351" i="20"/>
  <c r="E351" i="19"/>
  <c r="D351" i="19"/>
  <c r="F350" i="18"/>
  <c r="G350" i="18" s="1"/>
  <c r="I350" i="18" s="1"/>
  <c r="F351" i="20" l="1"/>
  <c r="G351" i="20" s="1"/>
  <c r="I351" i="20" s="1"/>
  <c r="F351" i="19"/>
  <c r="G351" i="19" s="1"/>
  <c r="I351" i="19" s="1"/>
  <c r="E351" i="18"/>
  <c r="D351" i="18"/>
  <c r="D352" i="20" l="1"/>
  <c r="E352" i="20"/>
  <c r="D352" i="19"/>
  <c r="E352" i="19"/>
  <c r="F351" i="18"/>
  <c r="G351" i="18" s="1"/>
  <c r="I351" i="18" s="1"/>
  <c r="F352" i="20" l="1"/>
  <c r="G352" i="20" s="1"/>
  <c r="I352" i="20" s="1"/>
  <c r="F352" i="19"/>
  <c r="G352" i="19" s="1"/>
  <c r="I352" i="19" s="1"/>
  <c r="D352" i="18"/>
  <c r="E352" i="18"/>
  <c r="E353" i="20" l="1"/>
  <c r="D353" i="20"/>
  <c r="E353" i="19"/>
  <c r="D353" i="19"/>
  <c r="F352" i="18"/>
  <c r="G352" i="18" s="1"/>
  <c r="I352" i="18" s="1"/>
  <c r="F353" i="20" l="1"/>
  <c r="G353" i="20" s="1"/>
  <c r="I353" i="20" s="1"/>
  <c r="F353" i="19"/>
  <c r="G353" i="19" s="1"/>
  <c r="I353" i="19" s="1"/>
  <c r="E353" i="18"/>
  <c r="D353" i="18"/>
  <c r="D354" i="20" l="1"/>
  <c r="E354" i="20"/>
  <c r="E354" i="19"/>
  <c r="D354" i="19"/>
  <c r="F353" i="18"/>
  <c r="G353" i="18" s="1"/>
  <c r="I353" i="18" s="1"/>
  <c r="F354" i="20" l="1"/>
  <c r="G354" i="20" s="1"/>
  <c r="I354" i="20" s="1"/>
  <c r="F354" i="19"/>
  <c r="G354" i="19"/>
  <c r="I354" i="19" s="1"/>
  <c r="D354" i="18"/>
  <c r="E354" i="18"/>
  <c r="E355" i="20" l="1"/>
  <c r="D355" i="20"/>
  <c r="E355" i="19"/>
  <c r="D355" i="19"/>
  <c r="F354" i="18"/>
  <c r="G354" i="18" s="1"/>
  <c r="I354" i="18" s="1"/>
  <c r="F355" i="20" l="1"/>
  <c r="G355" i="20" s="1"/>
  <c r="I355" i="20" s="1"/>
  <c r="F355" i="19"/>
  <c r="G355" i="19" s="1"/>
  <c r="I355" i="19" s="1"/>
  <c r="E355" i="18"/>
  <c r="D355" i="18"/>
  <c r="D356" i="20" l="1"/>
  <c r="E356" i="20"/>
  <c r="E356" i="19"/>
  <c r="D356" i="19"/>
  <c r="F355" i="18"/>
  <c r="G355" i="18" s="1"/>
  <c r="I355" i="18" s="1"/>
  <c r="F356" i="20" l="1"/>
  <c r="G356" i="20" s="1"/>
  <c r="I356" i="20" s="1"/>
  <c r="F356" i="19"/>
  <c r="G356" i="19" s="1"/>
  <c r="I356" i="19" s="1"/>
  <c r="D356" i="18"/>
  <c r="E356" i="18"/>
  <c r="E357" i="20" l="1"/>
  <c r="D357" i="20"/>
  <c r="E357" i="19"/>
  <c r="D357" i="19"/>
  <c r="F356" i="18"/>
  <c r="G356" i="18" s="1"/>
  <c r="I356" i="18" s="1"/>
  <c r="F357" i="20" l="1"/>
  <c r="G357" i="20" s="1"/>
  <c r="I357" i="20" s="1"/>
  <c r="F357" i="19"/>
  <c r="G357" i="19" s="1"/>
  <c r="I357" i="19" s="1"/>
  <c r="E357" i="18"/>
  <c r="D357" i="18"/>
  <c r="D358" i="20" l="1"/>
  <c r="E358" i="20"/>
  <c r="D358" i="19"/>
  <c r="E358" i="19"/>
  <c r="F357" i="18"/>
  <c r="G357" i="18" s="1"/>
  <c r="I357" i="18" s="1"/>
  <c r="F358" i="20" l="1"/>
  <c r="G358" i="20" s="1"/>
  <c r="I358" i="20" s="1"/>
  <c r="F358" i="19"/>
  <c r="G358" i="19" s="1"/>
  <c r="I358" i="19" s="1"/>
  <c r="D358" i="18"/>
  <c r="E358" i="18"/>
  <c r="E359" i="20" l="1"/>
  <c r="D359" i="20"/>
  <c r="E359" i="19"/>
  <c r="D359" i="19"/>
  <c r="F358" i="18"/>
  <c r="G358" i="18" s="1"/>
  <c r="I358" i="18" s="1"/>
  <c r="F359" i="20" l="1"/>
  <c r="G359" i="20" s="1"/>
  <c r="I359" i="20" s="1"/>
  <c r="F359" i="19"/>
  <c r="G359" i="19"/>
  <c r="I359" i="19" s="1"/>
  <c r="E359" i="18"/>
  <c r="D359" i="18"/>
  <c r="D360" i="20" l="1"/>
  <c r="E360" i="20"/>
  <c r="D360" i="19"/>
  <c r="E360" i="19"/>
  <c r="F359" i="18"/>
  <c r="G359" i="18" s="1"/>
  <c r="I359" i="18" s="1"/>
  <c r="F360" i="20" l="1"/>
  <c r="G360" i="20" s="1"/>
  <c r="I360" i="20" s="1"/>
  <c r="F360" i="19"/>
  <c r="G360" i="19" s="1"/>
  <c r="I360" i="19" s="1"/>
  <c r="D360" i="18"/>
  <c r="E360" i="18"/>
  <c r="E361" i="20" l="1"/>
  <c r="D361" i="20"/>
  <c r="E361" i="19"/>
  <c r="D361" i="19"/>
  <c r="F360" i="18"/>
  <c r="G360" i="18" s="1"/>
  <c r="I360" i="18" s="1"/>
  <c r="F361" i="20" l="1"/>
  <c r="G361" i="20" s="1"/>
  <c r="I361" i="20" s="1"/>
  <c r="F361" i="19"/>
  <c r="G361" i="19"/>
  <c r="I361" i="19" s="1"/>
  <c r="E361" i="18"/>
  <c r="D361" i="18"/>
  <c r="D362" i="20" l="1"/>
  <c r="E362" i="20"/>
  <c r="D362" i="19"/>
  <c r="E362" i="19"/>
  <c r="F361" i="18"/>
  <c r="G361" i="18" s="1"/>
  <c r="I361" i="18" s="1"/>
  <c r="F362" i="20" l="1"/>
  <c r="G362" i="20" s="1"/>
  <c r="I362" i="20" s="1"/>
  <c r="F362" i="19"/>
  <c r="G362" i="19" s="1"/>
  <c r="I362" i="19" s="1"/>
  <c r="D362" i="18"/>
  <c r="E362" i="18"/>
  <c r="E363" i="20" l="1"/>
  <c r="D363" i="20"/>
  <c r="E363" i="19"/>
  <c r="D363" i="19"/>
  <c r="F362" i="18"/>
  <c r="G362" i="18" s="1"/>
  <c r="I362" i="18" s="1"/>
  <c r="F363" i="20" l="1"/>
  <c r="G363" i="20" s="1"/>
  <c r="I363" i="20" s="1"/>
  <c r="F363" i="19"/>
  <c r="G363" i="19"/>
  <c r="I363" i="19" s="1"/>
  <c r="E363" i="18"/>
  <c r="D363" i="18"/>
  <c r="D364" i="20" l="1"/>
  <c r="E364" i="20"/>
  <c r="D364" i="19"/>
  <c r="E364" i="19"/>
  <c r="F363" i="18"/>
  <c r="G363" i="18"/>
  <c r="I363" i="18" s="1"/>
  <c r="F364" i="20" l="1"/>
  <c r="G364" i="20" s="1"/>
  <c r="I364" i="20" s="1"/>
  <c r="F364" i="19"/>
  <c r="G364" i="19" s="1"/>
  <c r="I364" i="19" s="1"/>
  <c r="D364" i="18"/>
  <c r="E364" i="18"/>
  <c r="E365" i="20" l="1"/>
  <c r="D365" i="20"/>
  <c r="E365" i="19"/>
  <c r="D365" i="19"/>
  <c r="F364" i="18"/>
  <c r="G364" i="18" s="1"/>
  <c r="I364" i="18" s="1"/>
  <c r="F365" i="20" l="1"/>
  <c r="G365" i="20" s="1"/>
  <c r="I365" i="20" s="1"/>
  <c r="F365" i="19"/>
  <c r="G365" i="19"/>
  <c r="I365" i="19" s="1"/>
  <c r="E365" i="18"/>
  <c r="D365" i="18"/>
  <c r="D366" i="20" l="1"/>
  <c r="E366" i="20"/>
  <c r="D366" i="19"/>
  <c r="E366" i="19"/>
  <c r="F365" i="18"/>
  <c r="G365" i="18" s="1"/>
  <c r="I365" i="18" s="1"/>
  <c r="F366" i="20" l="1"/>
  <c r="G366" i="20" s="1"/>
  <c r="I366" i="20" s="1"/>
  <c r="F366" i="19"/>
  <c r="G366" i="19" s="1"/>
  <c r="I366" i="19" s="1"/>
  <c r="D366" i="18"/>
  <c r="E366" i="18"/>
  <c r="E367" i="20" l="1"/>
  <c r="D367" i="20"/>
  <c r="E367" i="19"/>
  <c r="D367" i="19"/>
  <c r="F366" i="18"/>
  <c r="G366" i="18" s="1"/>
  <c r="I366" i="18" s="1"/>
  <c r="F367" i="20" l="1"/>
  <c r="G367" i="20" s="1"/>
  <c r="I367" i="20" s="1"/>
  <c r="F367" i="19"/>
  <c r="G367" i="19" s="1"/>
  <c r="I367" i="19" s="1"/>
  <c r="E367" i="18"/>
  <c r="D367" i="18"/>
  <c r="D368" i="20" l="1"/>
  <c r="E368" i="20"/>
  <c r="D368" i="19"/>
  <c r="E368" i="19"/>
  <c r="F367" i="18"/>
  <c r="G367" i="18" s="1"/>
  <c r="I367" i="18" s="1"/>
  <c r="F368" i="20" l="1"/>
  <c r="G368" i="20" s="1"/>
  <c r="I368" i="20" s="1"/>
  <c r="F368" i="19"/>
  <c r="G368" i="19" s="1"/>
  <c r="I368" i="19" s="1"/>
  <c r="D368" i="18"/>
  <c r="E368" i="18"/>
  <c r="E369" i="20" l="1"/>
  <c r="D369" i="20"/>
  <c r="E369" i="19"/>
  <c r="D369" i="19"/>
  <c r="F368" i="18"/>
  <c r="G368" i="18" s="1"/>
  <c r="I368" i="18" s="1"/>
  <c r="F369" i="20" l="1"/>
  <c r="G369" i="20" s="1"/>
  <c r="I369" i="20" s="1"/>
  <c r="F369" i="19"/>
  <c r="G369" i="19"/>
  <c r="I369" i="19" s="1"/>
  <c r="E369" i="18"/>
  <c r="D369" i="18"/>
  <c r="D370" i="20" l="1"/>
  <c r="E370" i="20"/>
  <c r="D370" i="19"/>
  <c r="E370" i="19"/>
  <c r="F369" i="18"/>
  <c r="G369" i="18" s="1"/>
  <c r="I369" i="18" s="1"/>
  <c r="F370" i="20" l="1"/>
  <c r="G370" i="20" s="1"/>
  <c r="I370" i="20" s="1"/>
  <c r="F370" i="19"/>
  <c r="G370" i="19" s="1"/>
  <c r="I370" i="19" s="1"/>
  <c r="D370" i="18"/>
  <c r="E370" i="18"/>
  <c r="E371" i="20" l="1"/>
  <c r="D371" i="20"/>
  <c r="E371" i="19"/>
  <c r="D371" i="19"/>
  <c r="F370" i="18"/>
  <c r="G370" i="18" s="1"/>
  <c r="I370" i="18" s="1"/>
  <c r="F371" i="20" l="1"/>
  <c r="G371" i="20" s="1"/>
  <c r="I371" i="20" s="1"/>
  <c r="F371" i="19"/>
  <c r="G371" i="19" s="1"/>
  <c r="I371" i="19" s="1"/>
  <c r="E371" i="18"/>
  <c r="D371" i="18"/>
  <c r="D372" i="20" l="1"/>
  <c r="E372" i="20"/>
  <c r="D372" i="19"/>
  <c r="E372" i="19"/>
  <c r="F371" i="18"/>
  <c r="G371" i="18" s="1"/>
  <c r="I371" i="18" s="1"/>
  <c r="F372" i="20" l="1"/>
  <c r="G372" i="20" s="1"/>
  <c r="I372" i="20" s="1"/>
  <c r="F372" i="19"/>
  <c r="G372" i="19" s="1"/>
  <c r="I372" i="19" s="1"/>
  <c r="D372" i="18"/>
  <c r="E372" i="18"/>
  <c r="E373" i="20" l="1"/>
  <c r="D373" i="20"/>
  <c r="E373" i="19"/>
  <c r="D373" i="19"/>
  <c r="F372" i="18"/>
  <c r="G372" i="18" s="1"/>
  <c r="I372" i="18" s="1"/>
  <c r="F373" i="20" l="1"/>
  <c r="G373" i="20" s="1"/>
  <c r="I373" i="20" s="1"/>
  <c r="F373" i="19"/>
  <c r="G373" i="19" s="1"/>
  <c r="I373" i="19" s="1"/>
  <c r="E373" i="18"/>
  <c r="D373" i="18"/>
  <c r="D374" i="20" l="1"/>
  <c r="E374" i="20"/>
  <c r="D374" i="19"/>
  <c r="E374" i="19"/>
  <c r="F373" i="18"/>
  <c r="G373" i="18" s="1"/>
  <c r="I373" i="18" s="1"/>
  <c r="E375" i="20" l="1"/>
  <c r="H1" i="20" s="1"/>
  <c r="H7" i="20" s="1"/>
  <c r="H9" i="20" s="1"/>
  <c r="F374" i="20"/>
  <c r="F375" i="20" s="1"/>
  <c r="H2" i="20" s="1"/>
  <c r="E375" i="19"/>
  <c r="H1" i="19" s="1"/>
  <c r="H7" i="19" s="1"/>
  <c r="H9" i="19" s="1"/>
  <c r="F374" i="19"/>
  <c r="F375" i="19" s="1"/>
  <c r="H2" i="19" s="1"/>
  <c r="D374" i="18"/>
  <c r="E374" i="18"/>
  <c r="H4" i="19" l="1"/>
  <c r="H4" i="20"/>
  <c r="H8" i="20"/>
  <c r="I7" i="20"/>
  <c r="G374" i="20"/>
  <c r="H8" i="19"/>
  <c r="I7" i="19"/>
  <c r="G374" i="19"/>
  <c r="E375" i="18"/>
  <c r="H1" i="18" s="1"/>
  <c r="H7" i="18" s="1"/>
  <c r="H9" i="18" s="1"/>
  <c r="F374" i="18"/>
  <c r="F375" i="18" s="1"/>
  <c r="H2" i="18" s="1"/>
  <c r="H4" i="18" l="1"/>
  <c r="G375" i="20"/>
  <c r="H3" i="20" s="1"/>
  <c r="I374" i="20"/>
  <c r="G375" i="19"/>
  <c r="H3" i="19" s="1"/>
  <c r="I374" i="19"/>
  <c r="H8" i="18"/>
  <c r="I7" i="18"/>
  <c r="G374" i="18"/>
  <c r="G375" i="18" l="1"/>
  <c r="H3" i="18" s="1"/>
  <c r="I374" i="18"/>
  <c r="H6" i="11" l="1"/>
  <c r="H6" i="1"/>
  <c r="D14" i="6"/>
  <c r="H375" i="11"/>
  <c r="H5" i="11" s="1"/>
  <c r="A16" i="1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D15" i="11"/>
  <c r="E12" i="11"/>
  <c r="E6" i="11"/>
  <c r="E3" i="11"/>
  <c r="E15" i="11" s="1"/>
  <c r="A15" i="6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E12" i="1"/>
  <c r="E3" i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D15" i="1"/>
  <c r="E6" i="1"/>
  <c r="F15" i="1" l="1"/>
  <c r="E15" i="1"/>
  <c r="E14" i="6" s="1"/>
  <c r="F15" i="11"/>
  <c r="G15" i="11" s="1"/>
  <c r="E7" i="11"/>
  <c r="H374" i="6"/>
  <c r="H5" i="6" s="1"/>
  <c r="E7" i="1"/>
  <c r="E9" i="11" l="1"/>
  <c r="E8" i="11"/>
  <c r="F14" i="6"/>
  <c r="E8" i="6" s="1"/>
  <c r="H6" i="6" s="1"/>
  <c r="E9" i="1"/>
  <c r="E8" i="1"/>
  <c r="E3" i="6"/>
  <c r="I15" i="11"/>
  <c r="E16" i="11" s="1"/>
  <c r="G15" i="1"/>
  <c r="I15" i="1" s="1"/>
  <c r="E16" i="1" s="1"/>
  <c r="E5" i="6" l="1"/>
  <c r="E4" i="6"/>
  <c r="E15" i="6"/>
  <c r="D16" i="11"/>
  <c r="F16" i="11" s="1"/>
  <c r="D16" i="1"/>
  <c r="F16" i="1" s="1"/>
  <c r="G16" i="11" l="1"/>
  <c r="F15" i="6"/>
  <c r="G16" i="1"/>
  <c r="I16" i="1" s="1"/>
  <c r="E17" i="1" s="1"/>
  <c r="D17" i="1" l="1"/>
  <c r="F17" i="1" s="1"/>
  <c r="I16" i="11" l="1"/>
  <c r="E17" i="11" s="1"/>
  <c r="E16" i="6" s="1"/>
  <c r="D17" i="11" l="1"/>
  <c r="F17" i="11" s="1"/>
  <c r="G17" i="1"/>
  <c r="G17" i="11" l="1"/>
  <c r="F16" i="6"/>
  <c r="I17" i="1"/>
  <c r="E18" i="1" s="1"/>
  <c r="D18" i="1" l="1"/>
  <c r="F18" i="1" s="1"/>
  <c r="I17" i="11" l="1"/>
  <c r="E18" i="11" s="1"/>
  <c r="E17" i="6" s="1"/>
  <c r="D18" i="11" l="1"/>
  <c r="F18" i="11" s="1"/>
  <c r="G18" i="1"/>
  <c r="I18" i="1" s="1"/>
  <c r="E19" i="1" s="1"/>
  <c r="G18" i="11" l="1"/>
  <c r="F17" i="6"/>
  <c r="D19" i="1"/>
  <c r="F19" i="1" s="1"/>
  <c r="I18" i="11" l="1"/>
  <c r="E19" i="11" s="1"/>
  <c r="E18" i="6" s="1"/>
  <c r="D19" i="11" l="1"/>
  <c r="F19" i="11" s="1"/>
  <c r="G19" i="1"/>
  <c r="I19" i="1" s="1"/>
  <c r="E20" i="1" s="1"/>
  <c r="G19" i="11" l="1"/>
  <c r="F18" i="6"/>
  <c r="D20" i="1"/>
  <c r="F20" i="1" s="1"/>
  <c r="I19" i="11" l="1"/>
  <c r="E20" i="11" s="1"/>
  <c r="E19" i="6" s="1"/>
  <c r="G20" i="1"/>
  <c r="I20" i="1" s="1"/>
  <c r="E21" i="1" s="1"/>
  <c r="D20" i="11" l="1"/>
  <c r="F20" i="11" s="1"/>
  <c r="F19" i="6" s="1"/>
  <c r="D21" i="1"/>
  <c r="F21" i="1" s="1"/>
  <c r="G20" i="11" l="1"/>
  <c r="I20" i="11" s="1"/>
  <c r="E21" i="11" s="1"/>
  <c r="E20" i="6" s="1"/>
  <c r="G21" i="1"/>
  <c r="I21" i="1" s="1"/>
  <c r="E22" i="1" s="1"/>
  <c r="D21" i="11" l="1"/>
  <c r="F21" i="11" s="1"/>
  <c r="D22" i="1"/>
  <c r="F22" i="1" s="1"/>
  <c r="G21" i="11" l="1"/>
  <c r="F20" i="6"/>
  <c r="G22" i="1"/>
  <c r="I22" i="1" s="1"/>
  <c r="E23" i="1" s="1"/>
  <c r="I21" i="11" l="1"/>
  <c r="E22" i="11" s="1"/>
  <c r="E21" i="6" s="1"/>
  <c r="D23" i="1"/>
  <c r="F23" i="1" s="1"/>
  <c r="D22" i="11" l="1"/>
  <c r="F22" i="11" s="1"/>
  <c r="F21" i="6" s="1"/>
  <c r="G23" i="1"/>
  <c r="I23" i="1" s="1"/>
  <c r="E24" i="1" s="1"/>
  <c r="G22" i="11" l="1"/>
  <c r="I22" i="11" s="1"/>
  <c r="E23" i="11" s="1"/>
  <c r="E22" i="6" s="1"/>
  <c r="D24" i="1"/>
  <c r="F24" i="1" s="1"/>
  <c r="D23" i="11" l="1"/>
  <c r="F23" i="11" s="1"/>
  <c r="F22" i="6" s="1"/>
  <c r="G24" i="1"/>
  <c r="I24" i="1" s="1"/>
  <c r="E25" i="1" s="1"/>
  <c r="G23" i="11" l="1"/>
  <c r="I23" i="11" s="1"/>
  <c r="E24" i="11" s="1"/>
  <c r="E23" i="6" s="1"/>
  <c r="D25" i="1"/>
  <c r="F25" i="1" s="1"/>
  <c r="D24" i="11" l="1"/>
  <c r="F24" i="11" s="1"/>
  <c r="F23" i="6" s="1"/>
  <c r="G25" i="1"/>
  <c r="I25" i="1" s="1"/>
  <c r="E26" i="1" s="1"/>
  <c r="G24" i="11" l="1"/>
  <c r="I24" i="11" s="1"/>
  <c r="D26" i="1"/>
  <c r="F26" i="1" s="1"/>
  <c r="D25" i="11" l="1"/>
  <c r="F25" i="11" s="1"/>
  <c r="F24" i="6" s="1"/>
  <c r="E25" i="11"/>
  <c r="E24" i="6" s="1"/>
  <c r="G26" i="1"/>
  <c r="I26" i="1" s="1"/>
  <c r="E27" i="1" s="1"/>
  <c r="G25" i="11" l="1"/>
  <c r="I25" i="11" s="1"/>
  <c r="E26" i="11" s="1"/>
  <c r="E25" i="6" s="1"/>
  <c r="D27" i="1"/>
  <c r="F27" i="1" s="1"/>
  <c r="D26" i="11" l="1"/>
  <c r="F26" i="11" s="1"/>
  <c r="F25" i="6" s="1"/>
  <c r="G27" i="1"/>
  <c r="I27" i="1" s="1"/>
  <c r="E28" i="1" s="1"/>
  <c r="G26" i="11" l="1"/>
  <c r="I26" i="11" s="1"/>
  <c r="E27" i="11" s="1"/>
  <c r="E26" i="6" s="1"/>
  <c r="D28" i="1"/>
  <c r="F28" i="1" s="1"/>
  <c r="D27" i="11" l="1"/>
  <c r="F27" i="11" s="1"/>
  <c r="F26" i="6" s="1"/>
  <c r="G28" i="1"/>
  <c r="I28" i="1" s="1"/>
  <c r="E29" i="1" s="1"/>
  <c r="G27" i="11" l="1"/>
  <c r="I27" i="11" s="1"/>
  <c r="E28" i="11" s="1"/>
  <c r="E27" i="6" s="1"/>
  <c r="D29" i="1"/>
  <c r="F29" i="1" s="1"/>
  <c r="D28" i="11" l="1"/>
  <c r="F28" i="11" s="1"/>
  <c r="F27" i="6" s="1"/>
  <c r="G29" i="1"/>
  <c r="I29" i="1" s="1"/>
  <c r="E30" i="1" s="1"/>
  <c r="G28" i="11" l="1"/>
  <c r="I28" i="11" s="1"/>
  <c r="D30" i="1"/>
  <c r="F30" i="1" s="1"/>
  <c r="E29" i="11" l="1"/>
  <c r="E28" i="6" s="1"/>
  <c r="D29" i="11"/>
  <c r="F29" i="11" s="1"/>
  <c r="F28" i="6" s="1"/>
  <c r="G30" i="1"/>
  <c r="I30" i="1" s="1"/>
  <c r="E31" i="1" s="1"/>
  <c r="G29" i="11" l="1"/>
  <c r="I29" i="11" s="1"/>
  <c r="D31" i="1"/>
  <c r="F31" i="1" s="1"/>
  <c r="D30" i="11" l="1"/>
  <c r="F30" i="11" s="1"/>
  <c r="F29" i="6" s="1"/>
  <c r="E30" i="11"/>
  <c r="E29" i="6" s="1"/>
  <c r="G31" i="1"/>
  <c r="I31" i="1" s="1"/>
  <c r="E32" i="1" s="1"/>
  <c r="G30" i="11" l="1"/>
  <c r="I30" i="11" s="1"/>
  <c r="D32" i="1"/>
  <c r="F32" i="1" s="1"/>
  <c r="D31" i="11" l="1"/>
  <c r="F31" i="11" s="1"/>
  <c r="F30" i="6" s="1"/>
  <c r="E31" i="11"/>
  <c r="E30" i="6" s="1"/>
  <c r="G32" i="1"/>
  <c r="I32" i="1" s="1"/>
  <c r="E33" i="1" s="1"/>
  <c r="G31" i="11" l="1"/>
  <c r="I31" i="11" s="1"/>
  <c r="E32" i="11" s="1"/>
  <c r="E31" i="6" s="1"/>
  <c r="D33" i="1"/>
  <c r="F33" i="1" s="1"/>
  <c r="D32" i="11" l="1"/>
  <c r="G33" i="1"/>
  <c r="I33" i="1" s="1"/>
  <c r="E34" i="1" s="1"/>
  <c r="F32" i="11" l="1"/>
  <c r="F31" i="6" s="1"/>
  <c r="D34" i="1"/>
  <c r="F34" i="1" s="1"/>
  <c r="G32" i="11" l="1"/>
  <c r="I32" i="11" s="1"/>
  <c r="E33" i="11" s="1"/>
  <c r="E32" i="6" s="1"/>
  <c r="G34" i="1"/>
  <c r="I34" i="1" s="1"/>
  <c r="E35" i="1" s="1"/>
  <c r="D33" i="11" l="1"/>
  <c r="F33" i="11" s="1"/>
  <c r="F32" i="6" s="1"/>
  <c r="D35" i="1"/>
  <c r="F35" i="1" s="1"/>
  <c r="G33" i="11" l="1"/>
  <c r="I33" i="11" s="1"/>
  <c r="E34" i="11" s="1"/>
  <c r="E33" i="6" s="1"/>
  <c r="G35" i="1"/>
  <c r="I35" i="1" s="1"/>
  <c r="E36" i="1" s="1"/>
  <c r="D34" i="11" l="1"/>
  <c r="F34" i="11" s="1"/>
  <c r="F33" i="6" s="1"/>
  <c r="D36" i="1"/>
  <c r="F36" i="1" s="1"/>
  <c r="G34" i="11" l="1"/>
  <c r="I34" i="11" s="1"/>
  <c r="G36" i="1"/>
  <c r="I36" i="1" s="1"/>
  <c r="E37" i="1" s="1"/>
  <c r="D35" i="11" l="1"/>
  <c r="F35" i="11" s="1"/>
  <c r="F34" i="6" s="1"/>
  <c r="E35" i="11"/>
  <c r="E34" i="6" s="1"/>
  <c r="D37" i="1"/>
  <c r="F37" i="1" s="1"/>
  <c r="G35" i="11" l="1"/>
  <c r="I35" i="11" s="1"/>
  <c r="E36" i="11" s="1"/>
  <c r="E35" i="6" s="1"/>
  <c r="G37" i="1"/>
  <c r="I37" i="1" s="1"/>
  <c r="E38" i="1" s="1"/>
  <c r="D36" i="11" l="1"/>
  <c r="D38" i="1"/>
  <c r="F38" i="1" s="1"/>
  <c r="F36" i="11" l="1"/>
  <c r="F35" i="6" s="1"/>
  <c r="G38" i="1"/>
  <c r="I38" i="1" s="1"/>
  <c r="E39" i="1" s="1"/>
  <c r="G36" i="11" l="1"/>
  <c r="I36" i="11" s="1"/>
  <c r="E37" i="11" s="1"/>
  <c r="E36" i="6" s="1"/>
  <c r="D39" i="1"/>
  <c r="F39" i="1" s="1"/>
  <c r="D37" i="11" l="1"/>
  <c r="F37" i="11" s="1"/>
  <c r="F36" i="6" s="1"/>
  <c r="G39" i="1"/>
  <c r="I39" i="1" s="1"/>
  <c r="E40" i="1" s="1"/>
  <c r="G37" i="11" l="1"/>
  <c r="I37" i="11" s="1"/>
  <c r="E38" i="11" s="1"/>
  <c r="E37" i="6" s="1"/>
  <c r="D40" i="1"/>
  <c r="F40" i="1" s="1"/>
  <c r="D38" i="11" l="1"/>
  <c r="F38" i="11" s="1"/>
  <c r="F37" i="6" s="1"/>
  <c r="G40" i="1"/>
  <c r="I40" i="1" s="1"/>
  <c r="E41" i="1" s="1"/>
  <c r="G38" i="11" l="1"/>
  <c r="I38" i="11" s="1"/>
  <c r="E39" i="11" s="1"/>
  <c r="E38" i="6" s="1"/>
  <c r="D41" i="1"/>
  <c r="F41" i="1" s="1"/>
  <c r="D39" i="11" l="1"/>
  <c r="F39" i="11" s="1"/>
  <c r="F38" i="6" s="1"/>
  <c r="G41" i="1"/>
  <c r="I41" i="1" s="1"/>
  <c r="E42" i="1" s="1"/>
  <c r="G39" i="11" l="1"/>
  <c r="I39" i="11" s="1"/>
  <c r="D42" i="1"/>
  <c r="F42" i="1" s="1"/>
  <c r="D40" i="11" l="1"/>
  <c r="F40" i="11" s="1"/>
  <c r="F39" i="6" s="1"/>
  <c r="E40" i="11"/>
  <c r="E39" i="6" s="1"/>
  <c r="G42" i="1"/>
  <c r="I42" i="1" s="1"/>
  <c r="E43" i="1" s="1"/>
  <c r="G40" i="11" l="1"/>
  <c r="I40" i="11" s="1"/>
  <c r="D43" i="1"/>
  <c r="F43" i="1" s="1"/>
  <c r="D41" i="11" l="1"/>
  <c r="F41" i="11" s="1"/>
  <c r="F40" i="6" s="1"/>
  <c r="E41" i="11"/>
  <c r="E40" i="6" s="1"/>
  <c r="G43" i="1"/>
  <c r="I43" i="1" s="1"/>
  <c r="E44" i="1" s="1"/>
  <c r="G41" i="11" l="1"/>
  <c r="I41" i="11" s="1"/>
  <c r="E42" i="11" s="1"/>
  <c r="E41" i="6" s="1"/>
  <c r="D44" i="1"/>
  <c r="F44" i="1" s="1"/>
  <c r="D42" i="11" l="1"/>
  <c r="F42" i="11" s="1"/>
  <c r="F41" i="6" s="1"/>
  <c r="G44" i="1"/>
  <c r="I44" i="1" s="1"/>
  <c r="E45" i="1" s="1"/>
  <c r="G42" i="11" l="1"/>
  <c r="I42" i="11" s="1"/>
  <c r="E43" i="11" s="1"/>
  <c r="E42" i="6" s="1"/>
  <c r="D45" i="1"/>
  <c r="F45" i="1" s="1"/>
  <c r="D43" i="11" l="1"/>
  <c r="F43" i="11" s="1"/>
  <c r="F42" i="6" s="1"/>
  <c r="G45" i="1"/>
  <c r="I45" i="1" s="1"/>
  <c r="E46" i="1" s="1"/>
  <c r="G43" i="11" l="1"/>
  <c r="I43" i="11" s="1"/>
  <c r="E44" i="11" s="1"/>
  <c r="E43" i="6" s="1"/>
  <c r="D46" i="1"/>
  <c r="F46" i="1" s="1"/>
  <c r="D44" i="11" l="1"/>
  <c r="F44" i="11" s="1"/>
  <c r="F43" i="6" s="1"/>
  <c r="G46" i="1"/>
  <c r="I46" i="1" s="1"/>
  <c r="E47" i="1" s="1"/>
  <c r="G44" i="11" l="1"/>
  <c r="I44" i="11" s="1"/>
  <c r="E45" i="11" s="1"/>
  <c r="E44" i="6" s="1"/>
  <c r="D47" i="1"/>
  <c r="F47" i="1" s="1"/>
  <c r="D45" i="11" l="1"/>
  <c r="F45" i="11" s="1"/>
  <c r="F44" i="6" s="1"/>
  <c r="G47" i="1"/>
  <c r="I47" i="1" s="1"/>
  <c r="E48" i="1" s="1"/>
  <c r="G45" i="11" l="1"/>
  <c r="I45" i="11" s="1"/>
  <c r="E46" i="11" s="1"/>
  <c r="E45" i="6" s="1"/>
  <c r="D48" i="1"/>
  <c r="F48" i="1" s="1"/>
  <c r="D46" i="11" l="1"/>
  <c r="F46" i="11" s="1"/>
  <c r="F45" i="6" s="1"/>
  <c r="G48" i="1"/>
  <c r="I48" i="1" s="1"/>
  <c r="E49" i="1" s="1"/>
  <c r="G46" i="11" l="1"/>
  <c r="I46" i="11" s="1"/>
  <c r="E47" i="11" s="1"/>
  <c r="E46" i="6" s="1"/>
  <c r="D49" i="1"/>
  <c r="F49" i="1" s="1"/>
  <c r="D47" i="11" l="1"/>
  <c r="F47" i="11" s="1"/>
  <c r="F46" i="6" s="1"/>
  <c r="G49" i="1"/>
  <c r="I49" i="1" s="1"/>
  <c r="E50" i="1" s="1"/>
  <c r="G47" i="11" l="1"/>
  <c r="I47" i="11" s="1"/>
  <c r="E48" i="11" s="1"/>
  <c r="E47" i="6" s="1"/>
  <c r="D50" i="1"/>
  <c r="F50" i="1" s="1"/>
  <c r="D48" i="11" l="1"/>
  <c r="F48" i="11" s="1"/>
  <c r="F47" i="6" s="1"/>
  <c r="G50" i="1"/>
  <c r="I50" i="1" s="1"/>
  <c r="E51" i="1" s="1"/>
  <c r="G48" i="11" l="1"/>
  <c r="I48" i="11" s="1"/>
  <c r="E49" i="11" s="1"/>
  <c r="E48" i="6" s="1"/>
  <c r="D51" i="1"/>
  <c r="F51" i="1" s="1"/>
  <c r="D49" i="11" l="1"/>
  <c r="F49" i="11" s="1"/>
  <c r="F48" i="6" s="1"/>
  <c r="G51" i="1"/>
  <c r="I51" i="1" s="1"/>
  <c r="E52" i="1" s="1"/>
  <c r="G49" i="11" l="1"/>
  <c r="I49" i="11" s="1"/>
  <c r="E50" i="11" s="1"/>
  <c r="E49" i="6" s="1"/>
  <c r="D52" i="1"/>
  <c r="F52" i="1" s="1"/>
  <c r="D50" i="11" l="1"/>
  <c r="F50" i="11" s="1"/>
  <c r="F49" i="6" s="1"/>
  <c r="G50" i="11"/>
  <c r="I50" i="11" s="1"/>
  <c r="G52" i="1"/>
  <c r="I52" i="1" s="1"/>
  <c r="E53" i="1" s="1"/>
  <c r="D51" i="11" l="1"/>
  <c r="F51" i="11" s="1"/>
  <c r="F50" i="6" s="1"/>
  <c r="E51" i="11"/>
  <c r="E50" i="6" s="1"/>
  <c r="D53" i="1"/>
  <c r="F53" i="1" s="1"/>
  <c r="G51" i="11" l="1"/>
  <c r="I51" i="11" s="1"/>
  <c r="E52" i="11" s="1"/>
  <c r="E51" i="6" s="1"/>
  <c r="G53" i="1"/>
  <c r="I53" i="1" s="1"/>
  <c r="E54" i="1" s="1"/>
  <c r="D52" i="11" l="1"/>
  <c r="F52" i="11" s="1"/>
  <c r="F51" i="6" s="1"/>
  <c r="D54" i="1"/>
  <c r="F54" i="1" s="1"/>
  <c r="G52" i="11" l="1"/>
  <c r="I52" i="11" s="1"/>
  <c r="G54" i="1"/>
  <c r="I54" i="1" s="1"/>
  <c r="E55" i="1" s="1"/>
  <c r="E53" i="11" l="1"/>
  <c r="E52" i="6" s="1"/>
  <c r="D53" i="11"/>
  <c r="F53" i="11" s="1"/>
  <c r="F52" i="6" s="1"/>
  <c r="D55" i="1"/>
  <c r="F55" i="1" s="1"/>
  <c r="G53" i="11" l="1"/>
  <c r="I53" i="11" s="1"/>
  <c r="E54" i="11" s="1"/>
  <c r="E53" i="6" s="1"/>
  <c r="G55" i="1"/>
  <c r="I55" i="1" s="1"/>
  <c r="E56" i="1" s="1"/>
  <c r="D54" i="11" l="1"/>
  <c r="F54" i="11" s="1"/>
  <c r="D56" i="1"/>
  <c r="F56" i="1" s="1"/>
  <c r="G54" i="11" l="1"/>
  <c r="I54" i="11" s="1"/>
  <c r="E55" i="11" s="1"/>
  <c r="E54" i="6" s="1"/>
  <c r="F53" i="6"/>
  <c r="G56" i="1"/>
  <c r="I56" i="1" s="1"/>
  <c r="E57" i="1" s="1"/>
  <c r="D55" i="11" l="1"/>
  <c r="F55" i="11" s="1"/>
  <c r="F54" i="6" s="1"/>
  <c r="D57" i="1"/>
  <c r="F57" i="1" s="1"/>
  <c r="G55" i="11" l="1"/>
  <c r="I55" i="11" s="1"/>
  <c r="E56" i="11" s="1"/>
  <c r="E55" i="6" s="1"/>
  <c r="G57" i="1"/>
  <c r="I57" i="1" s="1"/>
  <c r="E58" i="1" s="1"/>
  <c r="D56" i="11" l="1"/>
  <c r="F56" i="11" s="1"/>
  <c r="F55" i="6" s="1"/>
  <c r="D58" i="1"/>
  <c r="F58" i="1" s="1"/>
  <c r="G56" i="11" l="1"/>
  <c r="I56" i="11" s="1"/>
  <c r="E57" i="11" s="1"/>
  <c r="E56" i="6" s="1"/>
  <c r="G58" i="1"/>
  <c r="I58" i="1" s="1"/>
  <c r="E59" i="1" s="1"/>
  <c r="D57" i="11" l="1"/>
  <c r="F57" i="11" s="1"/>
  <c r="F56" i="6" s="1"/>
  <c r="D59" i="1"/>
  <c r="F59" i="1" s="1"/>
  <c r="G57" i="11" l="1"/>
  <c r="I57" i="11" s="1"/>
  <c r="G59" i="1"/>
  <c r="I59" i="1" s="1"/>
  <c r="E60" i="1" s="1"/>
  <c r="D58" i="11" l="1"/>
  <c r="F58" i="11" s="1"/>
  <c r="F57" i="6" s="1"/>
  <c r="E58" i="11"/>
  <c r="E57" i="6" s="1"/>
  <c r="D60" i="1"/>
  <c r="F60" i="1" s="1"/>
  <c r="G58" i="11" l="1"/>
  <c r="I58" i="11" s="1"/>
  <c r="G60" i="1"/>
  <c r="I60" i="1" s="1"/>
  <c r="E61" i="1" s="1"/>
  <c r="D59" i="11" l="1"/>
  <c r="F59" i="11" s="1"/>
  <c r="F58" i="6" s="1"/>
  <c r="E59" i="11"/>
  <c r="E58" i="6" s="1"/>
  <c r="D61" i="1"/>
  <c r="F61" i="1" s="1"/>
  <c r="G59" i="11" l="1"/>
  <c r="I59" i="11" s="1"/>
  <c r="E60" i="11" s="1"/>
  <c r="E59" i="6" s="1"/>
  <c r="G61" i="1"/>
  <c r="I61" i="1" s="1"/>
  <c r="E62" i="1" s="1"/>
  <c r="D60" i="11" l="1"/>
  <c r="F60" i="11" s="1"/>
  <c r="F59" i="6" s="1"/>
  <c r="D62" i="1"/>
  <c r="F62" i="1" s="1"/>
  <c r="G60" i="11" l="1"/>
  <c r="I60" i="11" s="1"/>
  <c r="E61" i="11" s="1"/>
  <c r="E60" i="6" s="1"/>
  <c r="G62" i="1"/>
  <c r="I62" i="1" s="1"/>
  <c r="E63" i="1" s="1"/>
  <c r="D61" i="11" l="1"/>
  <c r="D63" i="1"/>
  <c r="F63" i="1" s="1"/>
  <c r="F61" i="11" l="1"/>
  <c r="F60" i="6" s="1"/>
  <c r="G63" i="1"/>
  <c r="I63" i="1" s="1"/>
  <c r="E64" i="1" s="1"/>
  <c r="G61" i="11" l="1"/>
  <c r="I61" i="11" s="1"/>
  <c r="E62" i="11" s="1"/>
  <c r="E61" i="6" s="1"/>
  <c r="D64" i="1"/>
  <c r="F64" i="1" s="1"/>
  <c r="D62" i="11" l="1"/>
  <c r="G64" i="1"/>
  <c r="I64" i="1" s="1"/>
  <c r="E65" i="1" s="1"/>
  <c r="F62" i="11" l="1"/>
  <c r="F61" i="6" s="1"/>
  <c r="D65" i="1"/>
  <c r="F65" i="1" s="1"/>
  <c r="G62" i="11" l="1"/>
  <c r="I62" i="11" s="1"/>
  <c r="E63" i="11" s="1"/>
  <c r="E62" i="6" s="1"/>
  <c r="G65" i="1"/>
  <c r="I65" i="1" s="1"/>
  <c r="E66" i="1" s="1"/>
  <c r="D63" i="11" l="1"/>
  <c r="D66" i="1"/>
  <c r="F66" i="1" s="1"/>
  <c r="F63" i="11" l="1"/>
  <c r="F62" i="6" s="1"/>
  <c r="G66" i="1"/>
  <c r="I66" i="1" s="1"/>
  <c r="E67" i="1" s="1"/>
  <c r="G63" i="11" l="1"/>
  <c r="I63" i="11" s="1"/>
  <c r="E64" i="11" s="1"/>
  <c r="E63" i="6" s="1"/>
  <c r="D67" i="1"/>
  <c r="F67" i="1" s="1"/>
  <c r="D64" i="11" l="1"/>
  <c r="F64" i="11" s="1"/>
  <c r="F63" i="6" s="1"/>
  <c r="G67" i="1"/>
  <c r="I67" i="1" s="1"/>
  <c r="E68" i="1" s="1"/>
  <c r="G64" i="11" l="1"/>
  <c r="I64" i="11" s="1"/>
  <c r="E65" i="11" s="1"/>
  <c r="E64" i="6" s="1"/>
  <c r="D68" i="1"/>
  <c r="F68" i="1" s="1"/>
  <c r="D65" i="11" l="1"/>
  <c r="F65" i="11" s="1"/>
  <c r="F64" i="6" s="1"/>
  <c r="G68" i="1"/>
  <c r="I68" i="1" s="1"/>
  <c r="E69" i="1" s="1"/>
  <c r="G65" i="11" l="1"/>
  <c r="I65" i="11" s="1"/>
  <c r="E66" i="11" s="1"/>
  <c r="E65" i="6" s="1"/>
  <c r="D69" i="1"/>
  <c r="F69" i="1" s="1"/>
  <c r="D66" i="11" l="1"/>
  <c r="F66" i="11" s="1"/>
  <c r="F65" i="6" s="1"/>
  <c r="G69" i="1"/>
  <c r="I69" i="1" s="1"/>
  <c r="E70" i="1" s="1"/>
  <c r="G66" i="11" l="1"/>
  <c r="I66" i="11" s="1"/>
  <c r="E67" i="11" s="1"/>
  <c r="E66" i="6" s="1"/>
  <c r="D70" i="1"/>
  <c r="F70" i="1" s="1"/>
  <c r="D67" i="11" l="1"/>
  <c r="G70" i="1"/>
  <c r="I70" i="1" s="1"/>
  <c r="E71" i="1" s="1"/>
  <c r="F67" i="11" l="1"/>
  <c r="F66" i="6" s="1"/>
  <c r="D71" i="1"/>
  <c r="F71" i="1" s="1"/>
  <c r="G67" i="11" l="1"/>
  <c r="I67" i="11" s="1"/>
  <c r="E68" i="11" s="1"/>
  <c r="E67" i="6" s="1"/>
  <c r="G71" i="1"/>
  <c r="I71" i="1" s="1"/>
  <c r="E72" i="1" s="1"/>
  <c r="D68" i="11" l="1"/>
  <c r="F68" i="11" s="1"/>
  <c r="F67" i="6" s="1"/>
  <c r="D72" i="1"/>
  <c r="F72" i="1" s="1"/>
  <c r="G68" i="11" l="1"/>
  <c r="I68" i="11" s="1"/>
  <c r="E69" i="11" s="1"/>
  <c r="E68" i="6" s="1"/>
  <c r="G72" i="1"/>
  <c r="I72" i="1" s="1"/>
  <c r="E73" i="1" s="1"/>
  <c r="D69" i="11" l="1"/>
  <c r="F69" i="11" s="1"/>
  <c r="F68" i="6" s="1"/>
  <c r="D73" i="1"/>
  <c r="F73" i="1" s="1"/>
  <c r="G69" i="11" l="1"/>
  <c r="I69" i="11" s="1"/>
  <c r="E70" i="11" s="1"/>
  <c r="E69" i="6" s="1"/>
  <c r="G73" i="1"/>
  <c r="I73" i="1" s="1"/>
  <c r="E74" i="1" s="1"/>
  <c r="D70" i="11" l="1"/>
  <c r="F70" i="11" s="1"/>
  <c r="F69" i="6" s="1"/>
  <c r="D74" i="1"/>
  <c r="F74" i="1" s="1"/>
  <c r="G70" i="11" l="1"/>
  <c r="I70" i="11" s="1"/>
  <c r="E71" i="11" s="1"/>
  <c r="E70" i="6" s="1"/>
  <c r="G74" i="1"/>
  <c r="I74" i="1" s="1"/>
  <c r="E75" i="1" s="1"/>
  <c r="D71" i="11" l="1"/>
  <c r="F71" i="11" s="1"/>
  <c r="F70" i="6" s="1"/>
  <c r="D75" i="1"/>
  <c r="F75" i="1" s="1"/>
  <c r="G71" i="11" l="1"/>
  <c r="I71" i="11" s="1"/>
  <c r="E72" i="11" s="1"/>
  <c r="E71" i="6" s="1"/>
  <c r="G75" i="1"/>
  <c r="I75" i="1" s="1"/>
  <c r="E76" i="1" s="1"/>
  <c r="D72" i="11" l="1"/>
  <c r="F72" i="11" s="1"/>
  <c r="F71" i="6" s="1"/>
  <c r="D76" i="1"/>
  <c r="F76" i="1" s="1"/>
  <c r="G72" i="11" l="1"/>
  <c r="I72" i="11" s="1"/>
  <c r="E73" i="11" s="1"/>
  <c r="E72" i="6" s="1"/>
  <c r="G76" i="1"/>
  <c r="I76" i="1" s="1"/>
  <c r="E77" i="1" s="1"/>
  <c r="D73" i="11" l="1"/>
  <c r="D77" i="1"/>
  <c r="F77" i="1" s="1"/>
  <c r="F73" i="11" l="1"/>
  <c r="F72" i="6" s="1"/>
  <c r="G77" i="1"/>
  <c r="I77" i="1" s="1"/>
  <c r="E78" i="1" s="1"/>
  <c r="G73" i="11" l="1"/>
  <c r="I73" i="11" s="1"/>
  <c r="E74" i="11" s="1"/>
  <c r="E73" i="6" s="1"/>
  <c r="D78" i="1"/>
  <c r="F78" i="1" s="1"/>
  <c r="D74" i="11" l="1"/>
  <c r="F74" i="11" s="1"/>
  <c r="F73" i="6" s="1"/>
  <c r="G78" i="1"/>
  <c r="I78" i="1" s="1"/>
  <c r="E79" i="1" s="1"/>
  <c r="G74" i="11" l="1"/>
  <c r="I74" i="11" s="1"/>
  <c r="E75" i="11" s="1"/>
  <c r="E74" i="6" s="1"/>
  <c r="D79" i="1"/>
  <c r="F79" i="1" s="1"/>
  <c r="D75" i="11" l="1"/>
  <c r="G79" i="1"/>
  <c r="I79" i="1" s="1"/>
  <c r="E80" i="1" s="1"/>
  <c r="F75" i="11" l="1"/>
  <c r="F74" i="6" s="1"/>
  <c r="D80" i="1"/>
  <c r="F80" i="1" s="1"/>
  <c r="G75" i="11" l="1"/>
  <c r="I75" i="11" s="1"/>
  <c r="E76" i="11" s="1"/>
  <c r="E75" i="6" s="1"/>
  <c r="G80" i="1"/>
  <c r="I80" i="1" s="1"/>
  <c r="E81" i="1" s="1"/>
  <c r="D76" i="11" l="1"/>
  <c r="F76" i="11" s="1"/>
  <c r="F75" i="6" s="1"/>
  <c r="D81" i="1"/>
  <c r="F81" i="1" s="1"/>
  <c r="G76" i="11" l="1"/>
  <c r="I76" i="11" s="1"/>
  <c r="E77" i="11" s="1"/>
  <c r="E76" i="6" s="1"/>
  <c r="G81" i="1"/>
  <c r="I81" i="1" s="1"/>
  <c r="E82" i="1" s="1"/>
  <c r="D77" i="11" l="1"/>
  <c r="F77" i="11" s="1"/>
  <c r="F76" i="6" s="1"/>
  <c r="D82" i="1"/>
  <c r="F82" i="1" s="1"/>
  <c r="G77" i="11" l="1"/>
  <c r="I77" i="11" s="1"/>
  <c r="E78" i="11" s="1"/>
  <c r="E77" i="6" s="1"/>
  <c r="G82" i="1"/>
  <c r="I82" i="1" s="1"/>
  <c r="E83" i="1" s="1"/>
  <c r="D78" i="11" l="1"/>
  <c r="F78" i="11" s="1"/>
  <c r="F77" i="6" s="1"/>
  <c r="D83" i="1"/>
  <c r="F83" i="1" s="1"/>
  <c r="G78" i="11" l="1"/>
  <c r="I78" i="11" s="1"/>
  <c r="E79" i="11" s="1"/>
  <c r="E78" i="6" s="1"/>
  <c r="G83" i="1"/>
  <c r="I83" i="1" s="1"/>
  <c r="E84" i="1" s="1"/>
  <c r="D79" i="11" l="1"/>
  <c r="F79" i="11" s="1"/>
  <c r="F78" i="6" s="1"/>
  <c r="D84" i="1"/>
  <c r="F84" i="1" s="1"/>
  <c r="G79" i="11" l="1"/>
  <c r="I79" i="11" s="1"/>
  <c r="E80" i="11" s="1"/>
  <c r="E79" i="6" s="1"/>
  <c r="G84" i="1"/>
  <c r="I84" i="1" s="1"/>
  <c r="E85" i="1" s="1"/>
  <c r="D80" i="11" l="1"/>
  <c r="F80" i="11" s="1"/>
  <c r="F79" i="6" s="1"/>
  <c r="D85" i="1"/>
  <c r="F85" i="1" s="1"/>
  <c r="G80" i="11" l="1"/>
  <c r="I80" i="11" s="1"/>
  <c r="E81" i="11" s="1"/>
  <c r="E80" i="6" s="1"/>
  <c r="G85" i="1"/>
  <c r="I85" i="1" s="1"/>
  <c r="E86" i="1" s="1"/>
  <c r="D81" i="11" l="1"/>
  <c r="D86" i="1"/>
  <c r="F86" i="1" s="1"/>
  <c r="F81" i="11" l="1"/>
  <c r="F80" i="6" s="1"/>
  <c r="G86" i="1"/>
  <c r="I86" i="1" s="1"/>
  <c r="E87" i="1" s="1"/>
  <c r="G81" i="11" l="1"/>
  <c r="I81" i="11" s="1"/>
  <c r="E82" i="11" s="1"/>
  <c r="E81" i="6" s="1"/>
  <c r="D87" i="1"/>
  <c r="F87" i="1" s="1"/>
  <c r="D82" i="11" l="1"/>
  <c r="F82" i="11" s="1"/>
  <c r="F81" i="6" s="1"/>
  <c r="G87" i="1"/>
  <c r="I87" i="1" s="1"/>
  <c r="E88" i="1" s="1"/>
  <c r="G82" i="11" l="1"/>
  <c r="I82" i="11" s="1"/>
  <c r="E83" i="11" s="1"/>
  <c r="E82" i="6" s="1"/>
  <c r="D88" i="1"/>
  <c r="F88" i="1" s="1"/>
  <c r="D83" i="11" l="1"/>
  <c r="F83" i="11" s="1"/>
  <c r="F82" i="6" s="1"/>
  <c r="G88" i="1"/>
  <c r="I88" i="1" s="1"/>
  <c r="E89" i="1" s="1"/>
  <c r="G83" i="11" l="1"/>
  <c r="I83" i="11" s="1"/>
  <c r="E84" i="11" s="1"/>
  <c r="E83" i="6" s="1"/>
  <c r="D89" i="1"/>
  <c r="F89" i="1" s="1"/>
  <c r="D84" i="11" l="1"/>
  <c r="F84" i="11" s="1"/>
  <c r="F83" i="6" s="1"/>
  <c r="G89" i="1"/>
  <c r="I89" i="1" s="1"/>
  <c r="E90" i="1" s="1"/>
  <c r="G84" i="11" l="1"/>
  <c r="I84" i="11" s="1"/>
  <c r="E85" i="11" s="1"/>
  <c r="E84" i="6" s="1"/>
  <c r="D90" i="1"/>
  <c r="F90" i="1" s="1"/>
  <c r="D85" i="11" l="1"/>
  <c r="G90" i="1"/>
  <c r="I90" i="1" s="1"/>
  <c r="E91" i="1" s="1"/>
  <c r="F85" i="11" l="1"/>
  <c r="F84" i="6" s="1"/>
  <c r="D91" i="1"/>
  <c r="F91" i="1" s="1"/>
  <c r="G85" i="11" l="1"/>
  <c r="I85" i="11" s="1"/>
  <c r="E86" i="11" s="1"/>
  <c r="E85" i="6" s="1"/>
  <c r="G91" i="1"/>
  <c r="I91" i="1" s="1"/>
  <c r="E92" i="1" s="1"/>
  <c r="D86" i="11" l="1"/>
  <c r="F86" i="11" s="1"/>
  <c r="F85" i="6" s="1"/>
  <c r="D92" i="1"/>
  <c r="F92" i="1" s="1"/>
  <c r="G86" i="11" l="1"/>
  <c r="I86" i="11" s="1"/>
  <c r="E87" i="11" s="1"/>
  <c r="E86" i="6" s="1"/>
  <c r="G92" i="1"/>
  <c r="I92" i="1" s="1"/>
  <c r="E93" i="1" s="1"/>
  <c r="D87" i="11" l="1"/>
  <c r="D93" i="1"/>
  <c r="F93" i="1" s="1"/>
  <c r="F87" i="11" l="1"/>
  <c r="F86" i="6" s="1"/>
  <c r="G93" i="1"/>
  <c r="I93" i="1" s="1"/>
  <c r="E94" i="1" s="1"/>
  <c r="G87" i="11" l="1"/>
  <c r="I87" i="11" s="1"/>
  <c r="E88" i="11" s="1"/>
  <c r="E87" i="6" s="1"/>
  <c r="D94" i="1"/>
  <c r="F94" i="1" s="1"/>
  <c r="D88" i="11" l="1"/>
  <c r="F88" i="11" s="1"/>
  <c r="F87" i="6" s="1"/>
  <c r="G94" i="1"/>
  <c r="I94" i="1" s="1"/>
  <c r="E95" i="1" s="1"/>
  <c r="G88" i="11" l="1"/>
  <c r="I88" i="11" s="1"/>
  <c r="E89" i="11" s="1"/>
  <c r="E88" i="6" s="1"/>
  <c r="D95" i="1"/>
  <c r="F95" i="1" s="1"/>
  <c r="D89" i="11" l="1"/>
  <c r="F89" i="11" s="1"/>
  <c r="F88" i="6" s="1"/>
  <c r="G95" i="1"/>
  <c r="I95" i="1" s="1"/>
  <c r="E96" i="1" s="1"/>
  <c r="G89" i="11" l="1"/>
  <c r="I89" i="11" s="1"/>
  <c r="E90" i="11" s="1"/>
  <c r="E89" i="6" s="1"/>
  <c r="D96" i="1"/>
  <c r="F96" i="1" s="1"/>
  <c r="D90" i="11" l="1"/>
  <c r="F90" i="11" s="1"/>
  <c r="F89" i="6" s="1"/>
  <c r="G96" i="1"/>
  <c r="I96" i="1" s="1"/>
  <c r="E97" i="1" s="1"/>
  <c r="G90" i="11" l="1"/>
  <c r="I90" i="11" s="1"/>
  <c r="E91" i="11" s="1"/>
  <c r="E90" i="6" s="1"/>
  <c r="D97" i="1"/>
  <c r="F97" i="1" s="1"/>
  <c r="D91" i="11" l="1"/>
  <c r="F91" i="11" s="1"/>
  <c r="F90" i="6" s="1"/>
  <c r="G97" i="1"/>
  <c r="I97" i="1" s="1"/>
  <c r="E98" i="1" s="1"/>
  <c r="G91" i="11" l="1"/>
  <c r="I91" i="11" s="1"/>
  <c r="E92" i="11" s="1"/>
  <c r="E91" i="6" s="1"/>
  <c r="D98" i="1"/>
  <c r="F98" i="1" s="1"/>
  <c r="D92" i="11" l="1"/>
  <c r="G98" i="1"/>
  <c r="I98" i="1" s="1"/>
  <c r="E99" i="1" s="1"/>
  <c r="F92" i="11" l="1"/>
  <c r="F91" i="6" s="1"/>
  <c r="D99" i="1"/>
  <c r="F99" i="1" s="1"/>
  <c r="G92" i="11" l="1"/>
  <c r="I92" i="11" s="1"/>
  <c r="E93" i="11" s="1"/>
  <c r="E92" i="6" s="1"/>
  <c r="G99" i="1"/>
  <c r="I99" i="1" s="1"/>
  <c r="E100" i="1" s="1"/>
  <c r="D93" i="11" l="1"/>
  <c r="F93" i="11" s="1"/>
  <c r="F92" i="6" s="1"/>
  <c r="D100" i="1"/>
  <c r="F100" i="1" s="1"/>
  <c r="G93" i="11" l="1"/>
  <c r="I93" i="11" s="1"/>
  <c r="E94" i="11" s="1"/>
  <c r="E93" i="6" s="1"/>
  <c r="G100" i="1"/>
  <c r="I100" i="1" s="1"/>
  <c r="E101" i="1" s="1"/>
  <c r="D94" i="11" l="1"/>
  <c r="F94" i="11" s="1"/>
  <c r="F93" i="6" s="1"/>
  <c r="D101" i="1"/>
  <c r="F101" i="1" s="1"/>
  <c r="G94" i="11" l="1"/>
  <c r="I94" i="11" s="1"/>
  <c r="E95" i="11" s="1"/>
  <c r="E94" i="6" s="1"/>
  <c r="G101" i="1"/>
  <c r="I101" i="1" s="1"/>
  <c r="E102" i="1" s="1"/>
  <c r="D95" i="11" l="1"/>
  <c r="D102" i="1"/>
  <c r="F102" i="1" s="1"/>
  <c r="F95" i="11" l="1"/>
  <c r="F94" i="6" s="1"/>
  <c r="G102" i="1"/>
  <c r="I102" i="1" s="1"/>
  <c r="E103" i="1" s="1"/>
  <c r="G95" i="11" l="1"/>
  <c r="I95" i="11" s="1"/>
  <c r="E96" i="11" s="1"/>
  <c r="E95" i="6" s="1"/>
  <c r="D103" i="1"/>
  <c r="F103" i="1" s="1"/>
  <c r="D96" i="11" l="1"/>
  <c r="F96" i="11" s="1"/>
  <c r="F95" i="6" s="1"/>
  <c r="G103" i="1"/>
  <c r="I103" i="1" s="1"/>
  <c r="E104" i="1" s="1"/>
  <c r="G96" i="11" l="1"/>
  <c r="I96" i="11" s="1"/>
  <c r="E97" i="11" s="1"/>
  <c r="E96" i="6" s="1"/>
  <c r="D104" i="1"/>
  <c r="F104" i="1" s="1"/>
  <c r="D97" i="11" l="1"/>
  <c r="F97" i="11" s="1"/>
  <c r="F96" i="6" s="1"/>
  <c r="G104" i="1"/>
  <c r="I104" i="1" s="1"/>
  <c r="E105" i="1" s="1"/>
  <c r="G97" i="11" l="1"/>
  <c r="I97" i="11" s="1"/>
  <c r="E98" i="11" s="1"/>
  <c r="E97" i="6" s="1"/>
  <c r="D105" i="1"/>
  <c r="F105" i="1" s="1"/>
  <c r="D98" i="11" l="1"/>
  <c r="F98" i="11" s="1"/>
  <c r="F97" i="6" s="1"/>
  <c r="G105" i="1"/>
  <c r="I105" i="1" s="1"/>
  <c r="E106" i="1" s="1"/>
  <c r="G98" i="11" l="1"/>
  <c r="I98" i="11" s="1"/>
  <c r="E99" i="11" s="1"/>
  <c r="E98" i="6" s="1"/>
  <c r="D106" i="1"/>
  <c r="F106" i="1" s="1"/>
  <c r="D99" i="11" l="1"/>
  <c r="G106" i="1"/>
  <c r="I106" i="1" s="1"/>
  <c r="E107" i="1" s="1"/>
  <c r="F99" i="11" l="1"/>
  <c r="F98" i="6" s="1"/>
  <c r="D107" i="1"/>
  <c r="F107" i="1" s="1"/>
  <c r="G99" i="11" l="1"/>
  <c r="I99" i="11" s="1"/>
  <c r="E100" i="11" s="1"/>
  <c r="E99" i="6" s="1"/>
  <c r="G107" i="1"/>
  <c r="I107" i="1" s="1"/>
  <c r="E108" i="1" s="1"/>
  <c r="D100" i="11" l="1"/>
  <c r="F100" i="11" s="1"/>
  <c r="F99" i="6" s="1"/>
  <c r="D108" i="1"/>
  <c r="F108" i="1" s="1"/>
  <c r="G100" i="11" l="1"/>
  <c r="I100" i="11" s="1"/>
  <c r="E101" i="11" s="1"/>
  <c r="E100" i="6" s="1"/>
  <c r="G108" i="1"/>
  <c r="I108" i="1" s="1"/>
  <c r="E109" i="1" s="1"/>
  <c r="D101" i="11" l="1"/>
  <c r="D109" i="1"/>
  <c r="F109" i="1" s="1"/>
  <c r="F101" i="11" l="1"/>
  <c r="F100" i="6" s="1"/>
  <c r="G109" i="1"/>
  <c r="I109" i="1" s="1"/>
  <c r="E110" i="1" s="1"/>
  <c r="G101" i="11" l="1"/>
  <c r="I101" i="11" s="1"/>
  <c r="E102" i="11" s="1"/>
  <c r="E101" i="6" s="1"/>
  <c r="D110" i="1"/>
  <c r="F110" i="1" s="1"/>
  <c r="D102" i="11" l="1"/>
  <c r="F102" i="11" s="1"/>
  <c r="F101" i="6" s="1"/>
  <c r="G110" i="1"/>
  <c r="I110" i="1" s="1"/>
  <c r="E111" i="1" s="1"/>
  <c r="G102" i="11" l="1"/>
  <c r="I102" i="11" s="1"/>
  <c r="E103" i="11" s="1"/>
  <c r="E102" i="6" s="1"/>
  <c r="D111" i="1"/>
  <c r="F111" i="1" s="1"/>
  <c r="D103" i="11" l="1"/>
  <c r="G111" i="1"/>
  <c r="I111" i="1" s="1"/>
  <c r="E112" i="1" s="1"/>
  <c r="F103" i="11" l="1"/>
  <c r="F102" i="6" s="1"/>
  <c r="D112" i="1"/>
  <c r="F112" i="1" s="1"/>
  <c r="G103" i="11" l="1"/>
  <c r="I103" i="11" s="1"/>
  <c r="E104" i="11" s="1"/>
  <c r="E103" i="6" s="1"/>
  <c r="G112" i="1"/>
  <c r="I112" i="1" s="1"/>
  <c r="E113" i="1" s="1"/>
  <c r="D104" i="11" l="1"/>
  <c r="D113" i="1"/>
  <c r="F113" i="1" s="1"/>
  <c r="F104" i="11" l="1"/>
  <c r="F103" i="6" s="1"/>
  <c r="G113" i="1"/>
  <c r="I113" i="1" s="1"/>
  <c r="E114" i="1" s="1"/>
  <c r="G104" i="11" l="1"/>
  <c r="I104" i="11" s="1"/>
  <c r="E105" i="11" s="1"/>
  <c r="E104" i="6" s="1"/>
  <c r="D114" i="1"/>
  <c r="F114" i="1" s="1"/>
  <c r="D105" i="11" l="1"/>
  <c r="G114" i="1"/>
  <c r="I114" i="1" s="1"/>
  <c r="E115" i="1" s="1"/>
  <c r="F105" i="11" l="1"/>
  <c r="F104" i="6" s="1"/>
  <c r="D115" i="1"/>
  <c r="F115" i="1" s="1"/>
  <c r="G105" i="11" l="1"/>
  <c r="I105" i="11" s="1"/>
  <c r="E106" i="11" s="1"/>
  <c r="E105" i="6" s="1"/>
  <c r="G115" i="1"/>
  <c r="I115" i="1" s="1"/>
  <c r="E116" i="1" s="1"/>
  <c r="D106" i="11" l="1"/>
  <c r="D116" i="1"/>
  <c r="F116" i="1" s="1"/>
  <c r="F106" i="11" l="1"/>
  <c r="F105" i="6" s="1"/>
  <c r="G116" i="1"/>
  <c r="I116" i="1" s="1"/>
  <c r="E117" i="1" s="1"/>
  <c r="G106" i="11" l="1"/>
  <c r="I106" i="11" s="1"/>
  <c r="E107" i="11" s="1"/>
  <c r="E106" i="6" s="1"/>
  <c r="D117" i="1"/>
  <c r="F117" i="1" s="1"/>
  <c r="D107" i="11" l="1"/>
  <c r="F107" i="11" s="1"/>
  <c r="F106" i="6" s="1"/>
  <c r="G117" i="1"/>
  <c r="I117" i="1" s="1"/>
  <c r="E118" i="1" s="1"/>
  <c r="G107" i="11" l="1"/>
  <c r="I107" i="11" s="1"/>
  <c r="E108" i="11" s="1"/>
  <c r="E107" i="6" s="1"/>
  <c r="D118" i="1"/>
  <c r="F118" i="1" s="1"/>
  <c r="D108" i="11" l="1"/>
  <c r="F108" i="11" s="1"/>
  <c r="F107" i="6" s="1"/>
  <c r="G118" i="1"/>
  <c r="I118" i="1" s="1"/>
  <c r="E119" i="1" s="1"/>
  <c r="G108" i="11" l="1"/>
  <c r="I108" i="11" s="1"/>
  <c r="E109" i="11" s="1"/>
  <c r="E108" i="6" s="1"/>
  <c r="D119" i="1"/>
  <c r="F119" i="1" s="1"/>
  <c r="D109" i="11" l="1"/>
  <c r="F109" i="11" s="1"/>
  <c r="F108" i="6" s="1"/>
  <c r="G119" i="1"/>
  <c r="I119" i="1" s="1"/>
  <c r="E120" i="1" s="1"/>
  <c r="G109" i="11" l="1"/>
  <c r="I109" i="11" s="1"/>
  <c r="E110" i="11" s="1"/>
  <c r="E109" i="6" s="1"/>
  <c r="D120" i="1"/>
  <c r="F120" i="1" s="1"/>
  <c r="D110" i="11" l="1"/>
  <c r="F110" i="11" s="1"/>
  <c r="F109" i="6" s="1"/>
  <c r="G110" i="11"/>
  <c r="I110" i="11" s="1"/>
  <c r="E111" i="11" s="1"/>
  <c r="E110" i="6" s="1"/>
  <c r="G120" i="1"/>
  <c r="I120" i="1" s="1"/>
  <c r="E121" i="1" s="1"/>
  <c r="D111" i="11" l="1"/>
  <c r="F111" i="11" s="1"/>
  <c r="F110" i="6" s="1"/>
  <c r="D121" i="1"/>
  <c r="F121" i="1" s="1"/>
  <c r="G111" i="11" l="1"/>
  <c r="I111" i="11" s="1"/>
  <c r="E112" i="11" s="1"/>
  <c r="E111" i="6" s="1"/>
  <c r="G121" i="1"/>
  <c r="I121" i="1" s="1"/>
  <c r="E122" i="1" s="1"/>
  <c r="D112" i="11" l="1"/>
  <c r="F112" i="11" s="1"/>
  <c r="F111" i="6" s="1"/>
  <c r="D122" i="1"/>
  <c r="F122" i="1" s="1"/>
  <c r="G112" i="11" l="1"/>
  <c r="I112" i="11" s="1"/>
  <c r="E113" i="11" s="1"/>
  <c r="E112" i="6" s="1"/>
  <c r="G122" i="1"/>
  <c r="I122" i="1" s="1"/>
  <c r="E123" i="1" s="1"/>
  <c r="D113" i="11" l="1"/>
  <c r="F113" i="11" s="1"/>
  <c r="F112" i="6" s="1"/>
  <c r="D123" i="1"/>
  <c r="F123" i="1" s="1"/>
  <c r="G113" i="11" l="1"/>
  <c r="I113" i="11" s="1"/>
  <c r="E114" i="11" s="1"/>
  <c r="E113" i="6" s="1"/>
  <c r="G123" i="1"/>
  <c r="I123" i="1" s="1"/>
  <c r="E124" i="1" s="1"/>
  <c r="D114" i="11" l="1"/>
  <c r="D124" i="1"/>
  <c r="F124" i="1" s="1"/>
  <c r="F114" i="11" l="1"/>
  <c r="F113" i="6" s="1"/>
  <c r="G124" i="1"/>
  <c r="I124" i="1" s="1"/>
  <c r="E125" i="1" s="1"/>
  <c r="G114" i="11" l="1"/>
  <c r="I114" i="11" s="1"/>
  <c r="E115" i="11" s="1"/>
  <c r="E114" i="6" s="1"/>
  <c r="D125" i="1"/>
  <c r="F125" i="1" s="1"/>
  <c r="D115" i="11" l="1"/>
  <c r="F115" i="11" s="1"/>
  <c r="F114" i="6" s="1"/>
  <c r="G125" i="1"/>
  <c r="I125" i="1" s="1"/>
  <c r="E126" i="1" s="1"/>
  <c r="G115" i="11" l="1"/>
  <c r="I115" i="11" s="1"/>
  <c r="E116" i="11" s="1"/>
  <c r="E115" i="6" s="1"/>
  <c r="D126" i="1"/>
  <c r="F126" i="1" s="1"/>
  <c r="D116" i="11" l="1"/>
  <c r="F116" i="11" s="1"/>
  <c r="F115" i="6" s="1"/>
  <c r="G126" i="1"/>
  <c r="I126" i="1" s="1"/>
  <c r="E127" i="1" s="1"/>
  <c r="G116" i="11" l="1"/>
  <c r="I116" i="11" s="1"/>
  <c r="E117" i="11" s="1"/>
  <c r="E116" i="6" s="1"/>
  <c r="D127" i="1"/>
  <c r="F127" i="1" s="1"/>
  <c r="D117" i="11" l="1"/>
  <c r="F117" i="11" s="1"/>
  <c r="F116" i="6" s="1"/>
  <c r="G127" i="1"/>
  <c r="I127" i="1" s="1"/>
  <c r="E128" i="1" s="1"/>
  <c r="G117" i="11" l="1"/>
  <c r="I117" i="11" s="1"/>
  <c r="E118" i="11" s="1"/>
  <c r="E117" i="6" s="1"/>
  <c r="D128" i="1"/>
  <c r="F128" i="1" s="1"/>
  <c r="D118" i="11" l="1"/>
  <c r="F118" i="11" s="1"/>
  <c r="F117" i="6" s="1"/>
  <c r="G128" i="1"/>
  <c r="I128" i="1" s="1"/>
  <c r="E129" i="1" s="1"/>
  <c r="G118" i="11" l="1"/>
  <c r="I118" i="11" s="1"/>
  <c r="E119" i="11" s="1"/>
  <c r="E118" i="6" s="1"/>
  <c r="D129" i="1"/>
  <c r="F129" i="1" s="1"/>
  <c r="D119" i="11" l="1"/>
  <c r="F119" i="11" s="1"/>
  <c r="F118" i="6" s="1"/>
  <c r="G129" i="1"/>
  <c r="I129" i="1" s="1"/>
  <c r="E130" i="1" s="1"/>
  <c r="G119" i="11" l="1"/>
  <c r="I119" i="11" s="1"/>
  <c r="E120" i="11" s="1"/>
  <c r="E119" i="6" s="1"/>
  <c r="D130" i="1"/>
  <c r="F130" i="1" s="1"/>
  <c r="D120" i="11" l="1"/>
  <c r="G130" i="1"/>
  <c r="I130" i="1" s="1"/>
  <c r="E131" i="1" s="1"/>
  <c r="F120" i="11" l="1"/>
  <c r="F119" i="6" s="1"/>
  <c r="D131" i="1"/>
  <c r="F131" i="1" s="1"/>
  <c r="G120" i="11" l="1"/>
  <c r="I120" i="11" s="1"/>
  <c r="E121" i="11" s="1"/>
  <c r="E120" i="6" s="1"/>
  <c r="G131" i="1"/>
  <c r="I131" i="1" s="1"/>
  <c r="E132" i="1" s="1"/>
  <c r="D121" i="11" l="1"/>
  <c r="F121" i="11" s="1"/>
  <c r="F120" i="6" s="1"/>
  <c r="D132" i="1"/>
  <c r="F132" i="1" s="1"/>
  <c r="G121" i="11" l="1"/>
  <c r="I121" i="11" s="1"/>
  <c r="E122" i="11" s="1"/>
  <c r="E121" i="6" s="1"/>
  <c r="G132" i="1"/>
  <c r="I132" i="1" s="1"/>
  <c r="E133" i="1" s="1"/>
  <c r="D122" i="11" l="1"/>
  <c r="F122" i="11" s="1"/>
  <c r="F121" i="6" s="1"/>
  <c r="D133" i="1"/>
  <c r="F133" i="1" s="1"/>
  <c r="G122" i="11" l="1"/>
  <c r="I122" i="11" s="1"/>
  <c r="E123" i="11" s="1"/>
  <c r="E122" i="6" s="1"/>
  <c r="G133" i="1"/>
  <c r="I133" i="1" s="1"/>
  <c r="E134" i="1" s="1"/>
  <c r="D123" i="11" l="1"/>
  <c r="F123" i="11" s="1"/>
  <c r="F122" i="6" s="1"/>
  <c r="D134" i="1"/>
  <c r="F134" i="1" s="1"/>
  <c r="G123" i="11" l="1"/>
  <c r="I123" i="11" s="1"/>
  <c r="E124" i="11" s="1"/>
  <c r="E123" i="6" s="1"/>
  <c r="G134" i="1"/>
  <c r="I134" i="1" s="1"/>
  <c r="E135" i="1" s="1"/>
  <c r="D124" i="11" l="1"/>
  <c r="D135" i="1"/>
  <c r="F135" i="1" s="1"/>
  <c r="F124" i="11" l="1"/>
  <c r="F123" i="6" s="1"/>
  <c r="G135" i="1"/>
  <c r="I135" i="1" s="1"/>
  <c r="E136" i="1" s="1"/>
  <c r="G124" i="11" l="1"/>
  <c r="I124" i="11" s="1"/>
  <c r="E125" i="11" s="1"/>
  <c r="E124" i="6" s="1"/>
  <c r="D136" i="1"/>
  <c r="F136" i="1" s="1"/>
  <c r="D125" i="11" l="1"/>
  <c r="F125" i="11" s="1"/>
  <c r="F124" i="6" s="1"/>
  <c r="G136" i="1"/>
  <c r="I136" i="1" s="1"/>
  <c r="E137" i="1" s="1"/>
  <c r="G125" i="11" l="1"/>
  <c r="I125" i="11" s="1"/>
  <c r="E126" i="11" s="1"/>
  <c r="E125" i="6" s="1"/>
  <c r="D137" i="1"/>
  <c r="F137" i="1" s="1"/>
  <c r="D126" i="11" l="1"/>
  <c r="F126" i="11" s="1"/>
  <c r="F125" i="6" s="1"/>
  <c r="G137" i="1"/>
  <c r="I137" i="1" s="1"/>
  <c r="E138" i="1" s="1"/>
  <c r="G126" i="11" l="1"/>
  <c r="I126" i="11" s="1"/>
  <c r="E127" i="11" s="1"/>
  <c r="E126" i="6" s="1"/>
  <c r="D138" i="1"/>
  <c r="F138" i="1" s="1"/>
  <c r="D127" i="11" l="1"/>
  <c r="F127" i="11" s="1"/>
  <c r="F126" i="6" s="1"/>
  <c r="G138" i="1"/>
  <c r="I138" i="1" s="1"/>
  <c r="E139" i="1" s="1"/>
  <c r="G127" i="11" l="1"/>
  <c r="I127" i="11" s="1"/>
  <c r="E128" i="11" s="1"/>
  <c r="E127" i="6" s="1"/>
  <c r="D139" i="1"/>
  <c r="F139" i="1" s="1"/>
  <c r="D128" i="11" l="1"/>
  <c r="F128" i="11" s="1"/>
  <c r="F127" i="6" s="1"/>
  <c r="G139" i="1"/>
  <c r="I139" i="1" s="1"/>
  <c r="E140" i="1" s="1"/>
  <c r="G128" i="11" l="1"/>
  <c r="I128" i="11" s="1"/>
  <c r="E129" i="11" s="1"/>
  <c r="E128" i="6" s="1"/>
  <c r="D140" i="1"/>
  <c r="F140" i="1" s="1"/>
  <c r="D129" i="11" l="1"/>
  <c r="F129" i="11" s="1"/>
  <c r="F128" i="6" s="1"/>
  <c r="G140" i="1"/>
  <c r="I140" i="1" s="1"/>
  <c r="E141" i="1" s="1"/>
  <c r="G129" i="11" l="1"/>
  <c r="I129" i="11" s="1"/>
  <c r="E130" i="11" s="1"/>
  <c r="E129" i="6" s="1"/>
  <c r="D141" i="1"/>
  <c r="F141" i="1" s="1"/>
  <c r="D130" i="11" l="1"/>
  <c r="F130" i="11" s="1"/>
  <c r="F129" i="6" s="1"/>
  <c r="G141" i="1"/>
  <c r="I141" i="1" s="1"/>
  <c r="E142" i="1" s="1"/>
  <c r="G130" i="11" l="1"/>
  <c r="I130" i="11" s="1"/>
  <c r="E131" i="11" s="1"/>
  <c r="E130" i="6" s="1"/>
  <c r="D142" i="1"/>
  <c r="F142" i="1" s="1"/>
  <c r="D131" i="11" l="1"/>
  <c r="F131" i="11" s="1"/>
  <c r="F130" i="6" s="1"/>
  <c r="G142" i="1"/>
  <c r="I142" i="1" s="1"/>
  <c r="E143" i="1" s="1"/>
  <c r="G131" i="11" l="1"/>
  <c r="I131" i="11" s="1"/>
  <c r="E132" i="11" s="1"/>
  <c r="E131" i="6" s="1"/>
  <c r="D143" i="1"/>
  <c r="F143" i="1" s="1"/>
  <c r="D132" i="11" l="1"/>
  <c r="F132" i="11" s="1"/>
  <c r="F131" i="6" s="1"/>
  <c r="G143" i="1"/>
  <c r="I143" i="1" s="1"/>
  <c r="E144" i="1" s="1"/>
  <c r="G132" i="11" l="1"/>
  <c r="I132" i="11" s="1"/>
  <c r="E133" i="11" s="1"/>
  <c r="E132" i="6" s="1"/>
  <c r="D144" i="1"/>
  <c r="F144" i="1" s="1"/>
  <c r="D133" i="11" l="1"/>
  <c r="F133" i="11" s="1"/>
  <c r="F132" i="6" s="1"/>
  <c r="G144" i="1"/>
  <c r="I144" i="1" s="1"/>
  <c r="E145" i="1" s="1"/>
  <c r="G133" i="11" l="1"/>
  <c r="I133" i="11" s="1"/>
  <c r="E134" i="11" s="1"/>
  <c r="E133" i="6" s="1"/>
  <c r="D145" i="1"/>
  <c r="F145" i="1" s="1"/>
  <c r="D134" i="11" l="1"/>
  <c r="F134" i="11" s="1"/>
  <c r="F133" i="6" s="1"/>
  <c r="G145" i="1"/>
  <c r="I145" i="1" s="1"/>
  <c r="E146" i="1" s="1"/>
  <c r="G134" i="11" l="1"/>
  <c r="I134" i="11" s="1"/>
  <c r="E135" i="11" s="1"/>
  <c r="E134" i="6" s="1"/>
  <c r="D146" i="1"/>
  <c r="F146" i="1" s="1"/>
  <c r="D135" i="11" l="1"/>
  <c r="F135" i="11" s="1"/>
  <c r="F134" i="6" s="1"/>
  <c r="G146" i="1"/>
  <c r="I146" i="1" s="1"/>
  <c r="E147" i="1" s="1"/>
  <c r="G135" i="11" l="1"/>
  <c r="I135" i="11" s="1"/>
  <c r="E136" i="11" s="1"/>
  <c r="E135" i="6" s="1"/>
  <c r="D147" i="1"/>
  <c r="F147" i="1" s="1"/>
  <c r="D136" i="11" l="1"/>
  <c r="F136" i="11" s="1"/>
  <c r="F135" i="6" s="1"/>
  <c r="G147" i="1"/>
  <c r="I147" i="1" s="1"/>
  <c r="E148" i="1" s="1"/>
  <c r="G136" i="11" l="1"/>
  <c r="I136" i="11" s="1"/>
  <c r="E137" i="11" s="1"/>
  <c r="E136" i="6" s="1"/>
  <c r="D148" i="1"/>
  <c r="F148" i="1" s="1"/>
  <c r="D137" i="11" l="1"/>
  <c r="F137" i="11" s="1"/>
  <c r="F136" i="6" s="1"/>
  <c r="G148" i="1"/>
  <c r="I148" i="1" s="1"/>
  <c r="E149" i="1" s="1"/>
  <c r="G137" i="11" l="1"/>
  <c r="I137" i="11" s="1"/>
  <c r="E138" i="11" s="1"/>
  <c r="E137" i="6" s="1"/>
  <c r="D149" i="1"/>
  <c r="F149" i="1" s="1"/>
  <c r="D138" i="11" l="1"/>
  <c r="F138" i="11" s="1"/>
  <c r="F137" i="6" s="1"/>
  <c r="G149" i="1"/>
  <c r="I149" i="1" s="1"/>
  <c r="E150" i="1" s="1"/>
  <c r="G138" i="11" l="1"/>
  <c r="I138" i="11" s="1"/>
  <c r="E139" i="11" s="1"/>
  <c r="E138" i="6" s="1"/>
  <c r="D150" i="1"/>
  <c r="F150" i="1" s="1"/>
  <c r="D139" i="11" l="1"/>
  <c r="F139" i="11" s="1"/>
  <c r="F138" i="6" s="1"/>
  <c r="G150" i="1"/>
  <c r="I150" i="1" s="1"/>
  <c r="E151" i="1" s="1"/>
  <c r="G139" i="11" l="1"/>
  <c r="I139" i="11" s="1"/>
  <c r="E140" i="11" s="1"/>
  <c r="E139" i="6" s="1"/>
  <c r="D151" i="1"/>
  <c r="F151" i="1" s="1"/>
  <c r="D140" i="11" l="1"/>
  <c r="F140" i="11" s="1"/>
  <c r="F139" i="6" s="1"/>
  <c r="G151" i="1"/>
  <c r="I151" i="1" s="1"/>
  <c r="E152" i="1" s="1"/>
  <c r="G140" i="11" l="1"/>
  <c r="I140" i="11" s="1"/>
  <c r="E141" i="11" s="1"/>
  <c r="E140" i="6" s="1"/>
  <c r="D152" i="1"/>
  <c r="F152" i="1" s="1"/>
  <c r="D141" i="11" l="1"/>
  <c r="F141" i="11" s="1"/>
  <c r="F140" i="6" s="1"/>
  <c r="G152" i="1"/>
  <c r="I152" i="1" s="1"/>
  <c r="E153" i="1" s="1"/>
  <c r="G141" i="11" l="1"/>
  <c r="I141" i="11" s="1"/>
  <c r="E142" i="11" s="1"/>
  <c r="E141" i="6" s="1"/>
  <c r="D153" i="1"/>
  <c r="F153" i="1" s="1"/>
  <c r="D142" i="11" l="1"/>
  <c r="F142" i="11" s="1"/>
  <c r="F141" i="6" s="1"/>
  <c r="G153" i="1"/>
  <c r="I153" i="1" s="1"/>
  <c r="E154" i="1" s="1"/>
  <c r="G142" i="11" l="1"/>
  <c r="I142" i="11" s="1"/>
  <c r="E143" i="11" s="1"/>
  <c r="E142" i="6" s="1"/>
  <c r="D154" i="1"/>
  <c r="F154" i="1" s="1"/>
  <c r="D143" i="11" l="1"/>
  <c r="F143" i="11" s="1"/>
  <c r="F142" i="6" s="1"/>
  <c r="G154" i="1"/>
  <c r="I154" i="1" s="1"/>
  <c r="E155" i="1" s="1"/>
  <c r="G143" i="11" l="1"/>
  <c r="I143" i="11" s="1"/>
  <c r="E144" i="11" s="1"/>
  <c r="E143" i="6" s="1"/>
  <c r="D155" i="1"/>
  <c r="F155" i="1" s="1"/>
  <c r="D144" i="11" l="1"/>
  <c r="F144" i="11" s="1"/>
  <c r="F143" i="6" s="1"/>
  <c r="G155" i="1"/>
  <c r="I155" i="1" s="1"/>
  <c r="E156" i="1" s="1"/>
  <c r="G144" i="11" l="1"/>
  <c r="I144" i="11" s="1"/>
  <c r="E145" i="11" s="1"/>
  <c r="E144" i="6" s="1"/>
  <c r="D156" i="1"/>
  <c r="F156" i="1" s="1"/>
  <c r="D145" i="11" l="1"/>
  <c r="F145" i="11" s="1"/>
  <c r="F144" i="6" s="1"/>
  <c r="G156" i="1"/>
  <c r="I156" i="1" s="1"/>
  <c r="E157" i="1" s="1"/>
  <c r="G145" i="11" l="1"/>
  <c r="I145" i="11" s="1"/>
  <c r="E146" i="11" s="1"/>
  <c r="E145" i="6" s="1"/>
  <c r="D157" i="1"/>
  <c r="F157" i="1" s="1"/>
  <c r="D146" i="11" l="1"/>
  <c r="F146" i="11" s="1"/>
  <c r="F145" i="6" s="1"/>
  <c r="G157" i="1"/>
  <c r="I157" i="1" s="1"/>
  <c r="E158" i="1" s="1"/>
  <c r="G146" i="11" l="1"/>
  <c r="I146" i="11" s="1"/>
  <c r="E147" i="11" s="1"/>
  <c r="E146" i="6" s="1"/>
  <c r="D158" i="1"/>
  <c r="F158" i="1" s="1"/>
  <c r="D147" i="11" l="1"/>
  <c r="F147" i="11" s="1"/>
  <c r="F146" i="6" s="1"/>
  <c r="G158" i="1"/>
  <c r="I158" i="1" s="1"/>
  <c r="E159" i="1" s="1"/>
  <c r="G147" i="11" l="1"/>
  <c r="I147" i="11" s="1"/>
  <c r="E148" i="11" s="1"/>
  <c r="E147" i="6" s="1"/>
  <c r="D159" i="1"/>
  <c r="F159" i="1" s="1"/>
  <c r="D148" i="11" l="1"/>
  <c r="F148" i="11" s="1"/>
  <c r="F147" i="6" s="1"/>
  <c r="G159" i="1"/>
  <c r="I159" i="1" s="1"/>
  <c r="E160" i="1" s="1"/>
  <c r="G148" i="11" l="1"/>
  <c r="I148" i="11" s="1"/>
  <c r="E149" i="11" s="1"/>
  <c r="E148" i="6" s="1"/>
  <c r="D160" i="1"/>
  <c r="F160" i="1" s="1"/>
  <c r="D149" i="11" l="1"/>
  <c r="F149" i="11" s="1"/>
  <c r="F148" i="6" s="1"/>
  <c r="G160" i="1"/>
  <c r="I160" i="1" s="1"/>
  <c r="E161" i="1" s="1"/>
  <c r="G149" i="11" l="1"/>
  <c r="I149" i="11" s="1"/>
  <c r="E150" i="11" s="1"/>
  <c r="E149" i="6" s="1"/>
  <c r="D161" i="1"/>
  <c r="F161" i="1" s="1"/>
  <c r="D150" i="11" l="1"/>
  <c r="F150" i="11" s="1"/>
  <c r="F149" i="6" s="1"/>
  <c r="G161" i="1"/>
  <c r="I161" i="1" s="1"/>
  <c r="E162" i="1" s="1"/>
  <c r="G150" i="11" l="1"/>
  <c r="I150" i="11" s="1"/>
  <c r="E151" i="11" s="1"/>
  <c r="E150" i="6" s="1"/>
  <c r="D162" i="1"/>
  <c r="F162" i="1" s="1"/>
  <c r="D151" i="11" l="1"/>
  <c r="F151" i="11" s="1"/>
  <c r="F150" i="6" s="1"/>
  <c r="G162" i="1"/>
  <c r="I162" i="1" s="1"/>
  <c r="E163" i="1" s="1"/>
  <c r="G151" i="11" l="1"/>
  <c r="I151" i="11" s="1"/>
  <c r="E152" i="11" s="1"/>
  <c r="E151" i="6" s="1"/>
  <c r="D163" i="1"/>
  <c r="F163" i="1" s="1"/>
  <c r="D152" i="11" l="1"/>
  <c r="F152" i="11" s="1"/>
  <c r="F151" i="6" s="1"/>
  <c r="G163" i="1"/>
  <c r="I163" i="1" s="1"/>
  <c r="E164" i="1" s="1"/>
  <c r="G152" i="11" l="1"/>
  <c r="I152" i="11" s="1"/>
  <c r="E153" i="11" s="1"/>
  <c r="E152" i="6" s="1"/>
  <c r="D164" i="1"/>
  <c r="F164" i="1" s="1"/>
  <c r="D153" i="11" l="1"/>
  <c r="F153" i="11" s="1"/>
  <c r="F152" i="6" s="1"/>
  <c r="G164" i="1"/>
  <c r="I164" i="1" s="1"/>
  <c r="E165" i="1" s="1"/>
  <c r="G153" i="11" l="1"/>
  <c r="I153" i="11" s="1"/>
  <c r="E154" i="11" s="1"/>
  <c r="E153" i="6" s="1"/>
  <c r="D165" i="1"/>
  <c r="F165" i="1" s="1"/>
  <c r="D154" i="11" l="1"/>
  <c r="F154" i="11" s="1"/>
  <c r="F153" i="6" s="1"/>
  <c r="G165" i="1"/>
  <c r="I165" i="1" s="1"/>
  <c r="E166" i="1" s="1"/>
  <c r="G154" i="11" l="1"/>
  <c r="I154" i="11" s="1"/>
  <c r="E155" i="11" s="1"/>
  <c r="E154" i="6" s="1"/>
  <c r="D166" i="1"/>
  <c r="F166" i="1" s="1"/>
  <c r="D155" i="11" l="1"/>
  <c r="F155" i="11" s="1"/>
  <c r="F154" i="6" s="1"/>
  <c r="G166" i="1"/>
  <c r="I166" i="1" s="1"/>
  <c r="E167" i="1" s="1"/>
  <c r="G155" i="11" l="1"/>
  <c r="I155" i="11" s="1"/>
  <c r="E156" i="11" s="1"/>
  <c r="E155" i="6" s="1"/>
  <c r="D167" i="1"/>
  <c r="F167" i="1" s="1"/>
  <c r="D156" i="11" l="1"/>
  <c r="F156" i="11" s="1"/>
  <c r="F155" i="6" s="1"/>
  <c r="G167" i="1"/>
  <c r="I167" i="1" s="1"/>
  <c r="E168" i="1" s="1"/>
  <c r="G156" i="11" l="1"/>
  <c r="I156" i="11" s="1"/>
  <c r="E157" i="11" s="1"/>
  <c r="E156" i="6" s="1"/>
  <c r="D168" i="1"/>
  <c r="F168" i="1" s="1"/>
  <c r="D157" i="11" l="1"/>
  <c r="F157" i="11" s="1"/>
  <c r="F156" i="6" s="1"/>
  <c r="G168" i="1"/>
  <c r="I168" i="1" s="1"/>
  <c r="E169" i="1" s="1"/>
  <c r="G157" i="11" l="1"/>
  <c r="I157" i="11" s="1"/>
  <c r="E158" i="11" s="1"/>
  <c r="E157" i="6" s="1"/>
  <c r="D169" i="1"/>
  <c r="F169" i="1" s="1"/>
  <c r="D158" i="11" l="1"/>
  <c r="F158" i="11" s="1"/>
  <c r="F157" i="6" s="1"/>
  <c r="G169" i="1"/>
  <c r="I169" i="1" s="1"/>
  <c r="E170" i="1" s="1"/>
  <c r="G158" i="11" l="1"/>
  <c r="I158" i="11" s="1"/>
  <c r="E159" i="11" s="1"/>
  <c r="E158" i="6" s="1"/>
  <c r="D170" i="1"/>
  <c r="F170" i="1" s="1"/>
  <c r="D159" i="11" l="1"/>
  <c r="F159" i="11" s="1"/>
  <c r="F158" i="6" s="1"/>
  <c r="G170" i="1"/>
  <c r="I170" i="1" s="1"/>
  <c r="E171" i="1" s="1"/>
  <c r="G159" i="11" l="1"/>
  <c r="I159" i="11" s="1"/>
  <c r="E160" i="11" s="1"/>
  <c r="E159" i="6" s="1"/>
  <c r="D171" i="1"/>
  <c r="F171" i="1" s="1"/>
  <c r="D160" i="11" l="1"/>
  <c r="F160" i="11" s="1"/>
  <c r="F159" i="6" s="1"/>
  <c r="G171" i="1"/>
  <c r="I171" i="1" s="1"/>
  <c r="E172" i="1" s="1"/>
  <c r="G160" i="11" l="1"/>
  <c r="I160" i="11" s="1"/>
  <c r="E161" i="11" s="1"/>
  <c r="E160" i="6" s="1"/>
  <c r="D172" i="1"/>
  <c r="F172" i="1" s="1"/>
  <c r="D161" i="11" l="1"/>
  <c r="F161" i="11" s="1"/>
  <c r="F160" i="6" s="1"/>
  <c r="G172" i="1"/>
  <c r="I172" i="1" s="1"/>
  <c r="E173" i="1" s="1"/>
  <c r="G161" i="11" l="1"/>
  <c r="I161" i="11" s="1"/>
  <c r="E162" i="11" s="1"/>
  <c r="E161" i="6" s="1"/>
  <c r="D173" i="1"/>
  <c r="F173" i="1" s="1"/>
  <c r="D162" i="11" l="1"/>
  <c r="F162" i="11" s="1"/>
  <c r="F161" i="6" s="1"/>
  <c r="G173" i="1"/>
  <c r="I173" i="1" s="1"/>
  <c r="E174" i="1" s="1"/>
  <c r="G162" i="11" l="1"/>
  <c r="I162" i="11" s="1"/>
  <c r="E163" i="11" s="1"/>
  <c r="E162" i="6" s="1"/>
  <c r="D174" i="1"/>
  <c r="F174" i="1" s="1"/>
  <c r="D163" i="11" l="1"/>
  <c r="F163" i="11" s="1"/>
  <c r="F162" i="6" s="1"/>
  <c r="G174" i="1"/>
  <c r="I174" i="1" s="1"/>
  <c r="E175" i="1" s="1"/>
  <c r="G163" i="11" l="1"/>
  <c r="I163" i="11" s="1"/>
  <c r="E164" i="11" s="1"/>
  <c r="E163" i="6" s="1"/>
  <c r="D175" i="1"/>
  <c r="F175" i="1" s="1"/>
  <c r="D164" i="11" l="1"/>
  <c r="F164" i="11" s="1"/>
  <c r="F163" i="6" s="1"/>
  <c r="G175" i="1"/>
  <c r="I175" i="1" s="1"/>
  <c r="E176" i="1" s="1"/>
  <c r="G164" i="11" l="1"/>
  <c r="I164" i="11" s="1"/>
  <c r="E165" i="11" s="1"/>
  <c r="E164" i="6" s="1"/>
  <c r="D176" i="1"/>
  <c r="F176" i="1" s="1"/>
  <c r="D165" i="11" l="1"/>
  <c r="F165" i="11" s="1"/>
  <c r="F164" i="6" s="1"/>
  <c r="G176" i="1"/>
  <c r="I176" i="1" s="1"/>
  <c r="E177" i="1" s="1"/>
  <c r="G165" i="11" l="1"/>
  <c r="I165" i="11" s="1"/>
  <c r="E166" i="11" s="1"/>
  <c r="E165" i="6" s="1"/>
  <c r="D177" i="1"/>
  <c r="F177" i="1" s="1"/>
  <c r="D166" i="11" l="1"/>
  <c r="F166" i="11" s="1"/>
  <c r="F165" i="6" s="1"/>
  <c r="G177" i="1"/>
  <c r="I177" i="1" s="1"/>
  <c r="E178" i="1" s="1"/>
  <c r="G166" i="11" l="1"/>
  <c r="I166" i="11" s="1"/>
  <c r="E167" i="11" s="1"/>
  <c r="E166" i="6" s="1"/>
  <c r="D178" i="1"/>
  <c r="F178" i="1" s="1"/>
  <c r="D167" i="11" l="1"/>
  <c r="F167" i="11" s="1"/>
  <c r="F166" i="6" s="1"/>
  <c r="G178" i="1"/>
  <c r="I178" i="1" s="1"/>
  <c r="E179" i="1" s="1"/>
  <c r="G167" i="11" l="1"/>
  <c r="I167" i="11" s="1"/>
  <c r="E168" i="11" s="1"/>
  <c r="E167" i="6" s="1"/>
  <c r="D179" i="1"/>
  <c r="F179" i="1" s="1"/>
  <c r="D168" i="11" l="1"/>
  <c r="F168" i="11" s="1"/>
  <c r="F167" i="6" s="1"/>
  <c r="G179" i="1"/>
  <c r="I179" i="1" s="1"/>
  <c r="E180" i="1" s="1"/>
  <c r="G168" i="11" l="1"/>
  <c r="I168" i="11" s="1"/>
  <c r="E169" i="11" s="1"/>
  <c r="E168" i="6" s="1"/>
  <c r="D180" i="1"/>
  <c r="F180" i="1" s="1"/>
  <c r="D169" i="11" l="1"/>
  <c r="F169" i="11" s="1"/>
  <c r="F168" i="6" s="1"/>
  <c r="G180" i="1"/>
  <c r="I180" i="1" s="1"/>
  <c r="E181" i="1" s="1"/>
  <c r="G169" i="11" l="1"/>
  <c r="I169" i="11" s="1"/>
  <c r="E170" i="11" s="1"/>
  <c r="E169" i="6" s="1"/>
  <c r="D181" i="1"/>
  <c r="F181" i="1" s="1"/>
  <c r="D170" i="11" l="1"/>
  <c r="F170" i="11" s="1"/>
  <c r="F169" i="6" s="1"/>
  <c r="G181" i="1"/>
  <c r="I181" i="1" s="1"/>
  <c r="E182" i="1" s="1"/>
  <c r="G170" i="11" l="1"/>
  <c r="I170" i="11" s="1"/>
  <c r="E171" i="11" s="1"/>
  <c r="E170" i="6" s="1"/>
  <c r="D182" i="1"/>
  <c r="F182" i="1" s="1"/>
  <c r="D171" i="11" l="1"/>
  <c r="F171" i="11" s="1"/>
  <c r="F170" i="6" s="1"/>
  <c r="G182" i="1"/>
  <c r="I182" i="1" s="1"/>
  <c r="E183" i="1" s="1"/>
  <c r="G171" i="11" l="1"/>
  <c r="I171" i="11" s="1"/>
  <c r="E172" i="11" s="1"/>
  <c r="E171" i="6" s="1"/>
  <c r="D183" i="1"/>
  <c r="F183" i="1" s="1"/>
  <c r="D172" i="11" l="1"/>
  <c r="F172" i="11" s="1"/>
  <c r="F171" i="6" s="1"/>
  <c r="G183" i="1"/>
  <c r="I183" i="1" s="1"/>
  <c r="E184" i="1" s="1"/>
  <c r="G172" i="11" l="1"/>
  <c r="I172" i="11" s="1"/>
  <c r="E173" i="11" s="1"/>
  <c r="E172" i="6" s="1"/>
  <c r="D184" i="1"/>
  <c r="F184" i="1" s="1"/>
  <c r="D173" i="11" l="1"/>
  <c r="F173" i="11" s="1"/>
  <c r="F172" i="6" s="1"/>
  <c r="G184" i="1"/>
  <c r="I184" i="1" s="1"/>
  <c r="E185" i="1" s="1"/>
  <c r="G173" i="11" l="1"/>
  <c r="I173" i="11" s="1"/>
  <c r="E174" i="11" s="1"/>
  <c r="E173" i="6" s="1"/>
  <c r="D185" i="1"/>
  <c r="F185" i="1" s="1"/>
  <c r="D174" i="11" l="1"/>
  <c r="F174" i="11" s="1"/>
  <c r="F173" i="6" s="1"/>
  <c r="G185" i="1"/>
  <c r="I185" i="1" s="1"/>
  <c r="E186" i="1" s="1"/>
  <c r="G174" i="11" l="1"/>
  <c r="I174" i="11" s="1"/>
  <c r="E175" i="11" s="1"/>
  <c r="E174" i="6" s="1"/>
  <c r="D186" i="1"/>
  <c r="F186" i="1" s="1"/>
  <c r="D175" i="11" l="1"/>
  <c r="F175" i="11" s="1"/>
  <c r="F174" i="6" s="1"/>
  <c r="G186" i="1"/>
  <c r="I186" i="1" s="1"/>
  <c r="E187" i="1" s="1"/>
  <c r="G175" i="11" l="1"/>
  <c r="I175" i="11" s="1"/>
  <c r="E176" i="11" s="1"/>
  <c r="E175" i="6" s="1"/>
  <c r="D187" i="1"/>
  <c r="F187" i="1" s="1"/>
  <c r="D176" i="11" l="1"/>
  <c r="F176" i="11" s="1"/>
  <c r="F175" i="6" s="1"/>
  <c r="G187" i="1"/>
  <c r="I187" i="1" s="1"/>
  <c r="E188" i="1" s="1"/>
  <c r="G176" i="11" l="1"/>
  <c r="I176" i="11" s="1"/>
  <c r="E177" i="11" s="1"/>
  <c r="E176" i="6" s="1"/>
  <c r="D188" i="1"/>
  <c r="F188" i="1" s="1"/>
  <c r="D177" i="11" l="1"/>
  <c r="F177" i="11" s="1"/>
  <c r="F176" i="6" s="1"/>
  <c r="G188" i="1"/>
  <c r="I188" i="1" s="1"/>
  <c r="E189" i="1" s="1"/>
  <c r="G177" i="11" l="1"/>
  <c r="I177" i="11" s="1"/>
  <c r="E178" i="11" s="1"/>
  <c r="E177" i="6" s="1"/>
  <c r="D189" i="1"/>
  <c r="F189" i="1" s="1"/>
  <c r="D178" i="11" l="1"/>
  <c r="F178" i="11" s="1"/>
  <c r="F177" i="6" s="1"/>
  <c r="G189" i="1"/>
  <c r="I189" i="1" s="1"/>
  <c r="E190" i="1" s="1"/>
  <c r="G178" i="11" l="1"/>
  <c r="I178" i="11" s="1"/>
  <c r="E179" i="11" s="1"/>
  <c r="E178" i="6" s="1"/>
  <c r="D190" i="1"/>
  <c r="F190" i="1" s="1"/>
  <c r="D179" i="11" l="1"/>
  <c r="F179" i="11" s="1"/>
  <c r="F178" i="6" s="1"/>
  <c r="G190" i="1"/>
  <c r="I190" i="1" s="1"/>
  <c r="E191" i="1" s="1"/>
  <c r="G179" i="11" l="1"/>
  <c r="I179" i="11" s="1"/>
  <c r="E180" i="11" s="1"/>
  <c r="E179" i="6" s="1"/>
  <c r="D191" i="1"/>
  <c r="F191" i="1" s="1"/>
  <c r="D180" i="11" l="1"/>
  <c r="F180" i="11" s="1"/>
  <c r="F179" i="6" s="1"/>
  <c r="G191" i="1"/>
  <c r="I191" i="1" s="1"/>
  <c r="E192" i="1" s="1"/>
  <c r="G180" i="11" l="1"/>
  <c r="I180" i="11" s="1"/>
  <c r="E181" i="11" s="1"/>
  <c r="E180" i="6" s="1"/>
  <c r="D192" i="1"/>
  <c r="F192" i="1" s="1"/>
  <c r="D181" i="11" l="1"/>
  <c r="F181" i="11" s="1"/>
  <c r="F180" i="6" s="1"/>
  <c r="G192" i="1"/>
  <c r="I192" i="1" s="1"/>
  <c r="E193" i="1" s="1"/>
  <c r="G181" i="11" l="1"/>
  <c r="I181" i="11" s="1"/>
  <c r="E182" i="11" s="1"/>
  <c r="E181" i="6" s="1"/>
  <c r="D193" i="1"/>
  <c r="F193" i="1" s="1"/>
  <c r="D182" i="11" l="1"/>
  <c r="F182" i="11" s="1"/>
  <c r="F181" i="6" s="1"/>
  <c r="G193" i="1"/>
  <c r="I193" i="1" s="1"/>
  <c r="E194" i="1" s="1"/>
  <c r="G182" i="11" l="1"/>
  <c r="I182" i="11" s="1"/>
  <c r="E183" i="11" s="1"/>
  <c r="E182" i="6" s="1"/>
  <c r="D194" i="1"/>
  <c r="F194" i="1" s="1"/>
  <c r="D183" i="11" l="1"/>
  <c r="F183" i="11" s="1"/>
  <c r="F182" i="6" s="1"/>
  <c r="G194" i="1"/>
  <c r="I194" i="1" s="1"/>
  <c r="E195" i="1" s="1"/>
  <c r="G183" i="11" l="1"/>
  <c r="I183" i="11" s="1"/>
  <c r="E184" i="11" s="1"/>
  <c r="E183" i="6" s="1"/>
  <c r="D195" i="1"/>
  <c r="F195" i="1" s="1"/>
  <c r="D184" i="11" l="1"/>
  <c r="F184" i="11" s="1"/>
  <c r="F183" i="6" s="1"/>
  <c r="G195" i="1"/>
  <c r="I195" i="1" s="1"/>
  <c r="E196" i="1" s="1"/>
  <c r="G184" i="11" l="1"/>
  <c r="I184" i="11" s="1"/>
  <c r="E185" i="11" s="1"/>
  <c r="E184" i="6" s="1"/>
  <c r="D196" i="1"/>
  <c r="F196" i="1" s="1"/>
  <c r="D185" i="11" l="1"/>
  <c r="F185" i="11" s="1"/>
  <c r="F184" i="6" s="1"/>
  <c r="G196" i="1"/>
  <c r="I196" i="1" s="1"/>
  <c r="E197" i="1" s="1"/>
  <c r="G185" i="11" l="1"/>
  <c r="I185" i="11" s="1"/>
  <c r="E186" i="11" s="1"/>
  <c r="E185" i="6" s="1"/>
  <c r="D197" i="1"/>
  <c r="F197" i="1" s="1"/>
  <c r="D186" i="11" l="1"/>
  <c r="F186" i="11" s="1"/>
  <c r="F185" i="6" s="1"/>
  <c r="G197" i="1"/>
  <c r="I197" i="1" s="1"/>
  <c r="E198" i="1" s="1"/>
  <c r="G186" i="11" l="1"/>
  <c r="I186" i="11" s="1"/>
  <c r="E187" i="11" s="1"/>
  <c r="E186" i="6" s="1"/>
  <c r="D198" i="1"/>
  <c r="F198" i="1" s="1"/>
  <c r="D187" i="11" l="1"/>
  <c r="F187" i="11" s="1"/>
  <c r="F186" i="6" s="1"/>
  <c r="G198" i="1"/>
  <c r="I198" i="1" s="1"/>
  <c r="E199" i="1" s="1"/>
  <c r="G187" i="11" l="1"/>
  <c r="I187" i="11" s="1"/>
  <c r="E188" i="11" s="1"/>
  <c r="E187" i="6" s="1"/>
  <c r="D199" i="1"/>
  <c r="F199" i="1" s="1"/>
  <c r="D188" i="11" l="1"/>
  <c r="F188" i="11" s="1"/>
  <c r="F187" i="6" s="1"/>
  <c r="G199" i="1"/>
  <c r="I199" i="1" s="1"/>
  <c r="E200" i="1" s="1"/>
  <c r="G188" i="11" l="1"/>
  <c r="I188" i="11" s="1"/>
  <c r="E189" i="11" s="1"/>
  <c r="E188" i="6" s="1"/>
  <c r="D200" i="1"/>
  <c r="F200" i="1" s="1"/>
  <c r="D189" i="11" l="1"/>
  <c r="F189" i="11" s="1"/>
  <c r="F188" i="6" s="1"/>
  <c r="G200" i="1"/>
  <c r="I200" i="1" s="1"/>
  <c r="E201" i="1" s="1"/>
  <c r="G189" i="11" l="1"/>
  <c r="I189" i="11" s="1"/>
  <c r="E190" i="11" s="1"/>
  <c r="E189" i="6" s="1"/>
  <c r="D201" i="1"/>
  <c r="F201" i="1" s="1"/>
  <c r="D190" i="11" l="1"/>
  <c r="F190" i="11" s="1"/>
  <c r="F189" i="6" s="1"/>
  <c r="G201" i="1"/>
  <c r="I201" i="1" s="1"/>
  <c r="E202" i="1" s="1"/>
  <c r="G190" i="11" l="1"/>
  <c r="I190" i="11" s="1"/>
  <c r="E191" i="11" s="1"/>
  <c r="E190" i="6" s="1"/>
  <c r="D202" i="1"/>
  <c r="F202" i="1" s="1"/>
  <c r="D191" i="11" l="1"/>
  <c r="F191" i="11" s="1"/>
  <c r="F190" i="6" s="1"/>
  <c r="G202" i="1"/>
  <c r="I202" i="1" s="1"/>
  <c r="E203" i="1" s="1"/>
  <c r="G191" i="11" l="1"/>
  <c r="I191" i="11" s="1"/>
  <c r="E192" i="11" s="1"/>
  <c r="E191" i="6" s="1"/>
  <c r="D203" i="1"/>
  <c r="F203" i="1" s="1"/>
  <c r="D192" i="11" l="1"/>
  <c r="F192" i="11" s="1"/>
  <c r="F191" i="6" s="1"/>
  <c r="G203" i="1"/>
  <c r="I203" i="1" s="1"/>
  <c r="E204" i="1" s="1"/>
  <c r="G192" i="11" l="1"/>
  <c r="I192" i="11" s="1"/>
  <c r="E193" i="11" s="1"/>
  <c r="E192" i="6" s="1"/>
  <c r="D204" i="1"/>
  <c r="F204" i="1" s="1"/>
  <c r="D193" i="11" l="1"/>
  <c r="F193" i="11" s="1"/>
  <c r="F192" i="6" s="1"/>
  <c r="G193" i="11" l="1"/>
  <c r="I193" i="11" s="1"/>
  <c r="E194" i="11" s="1"/>
  <c r="E193" i="6" s="1"/>
  <c r="G204" i="1"/>
  <c r="I204" i="1" s="1"/>
  <c r="E205" i="1" s="1"/>
  <c r="D194" i="11" l="1"/>
  <c r="F194" i="11" s="1"/>
  <c r="F193" i="6" s="1"/>
  <c r="D205" i="1"/>
  <c r="F205" i="1" s="1"/>
  <c r="G194" i="11" l="1"/>
  <c r="I194" i="11" s="1"/>
  <c r="E195" i="11" s="1"/>
  <c r="E194" i="6" s="1"/>
  <c r="D195" i="11" l="1"/>
  <c r="F195" i="11" s="1"/>
  <c r="F194" i="6" s="1"/>
  <c r="G205" i="1"/>
  <c r="I205" i="1" s="1"/>
  <c r="E206" i="1" s="1"/>
  <c r="G195" i="11" l="1"/>
  <c r="I195" i="11" s="1"/>
  <c r="E196" i="11" s="1"/>
  <c r="E195" i="6" s="1"/>
  <c r="D206" i="1"/>
  <c r="F206" i="1" s="1"/>
  <c r="D196" i="11" l="1"/>
  <c r="F196" i="11" s="1"/>
  <c r="F195" i="6" s="1"/>
  <c r="G196" i="11" l="1"/>
  <c r="I196" i="11" s="1"/>
  <c r="E197" i="11" s="1"/>
  <c r="E196" i="6" s="1"/>
  <c r="G206" i="1"/>
  <c r="I206" i="1" s="1"/>
  <c r="E207" i="1" s="1"/>
  <c r="D197" i="11" l="1"/>
  <c r="F197" i="11" s="1"/>
  <c r="F196" i="6" s="1"/>
  <c r="D207" i="1"/>
  <c r="G197" i="11" l="1"/>
  <c r="I197" i="11" s="1"/>
  <c r="E198" i="11" s="1"/>
  <c r="E197" i="6" s="1"/>
  <c r="F207" i="1"/>
  <c r="D198" i="11" l="1"/>
  <c r="F198" i="11" s="1"/>
  <c r="F197" i="6" s="1"/>
  <c r="G207" i="1"/>
  <c r="I207" i="1" s="1"/>
  <c r="E208" i="1" s="1"/>
  <c r="G198" i="11" l="1"/>
  <c r="I198" i="11" s="1"/>
  <c r="E199" i="11" s="1"/>
  <c r="E198" i="6" s="1"/>
  <c r="D208" i="1"/>
  <c r="F208" i="1" s="1"/>
  <c r="D199" i="11" l="1"/>
  <c r="F199" i="11" s="1"/>
  <c r="F198" i="6" s="1"/>
  <c r="G208" i="1"/>
  <c r="I208" i="1" s="1"/>
  <c r="E209" i="1" s="1"/>
  <c r="G199" i="11" l="1"/>
  <c r="I199" i="11" s="1"/>
  <c r="E200" i="11" s="1"/>
  <c r="E199" i="6" s="1"/>
  <c r="D209" i="1"/>
  <c r="D200" i="11" l="1"/>
  <c r="F200" i="11" s="1"/>
  <c r="F199" i="6" s="1"/>
  <c r="F209" i="1"/>
  <c r="G200" i="11" l="1"/>
  <c r="I200" i="11" s="1"/>
  <c r="E201" i="11" s="1"/>
  <c r="E200" i="6" s="1"/>
  <c r="G209" i="1"/>
  <c r="I209" i="1" s="1"/>
  <c r="E210" i="1" s="1"/>
  <c r="D201" i="11" l="1"/>
  <c r="F201" i="11" s="1"/>
  <c r="F200" i="6" s="1"/>
  <c r="D210" i="1"/>
  <c r="G201" i="11" l="1"/>
  <c r="I201" i="11" s="1"/>
  <c r="E202" i="11" s="1"/>
  <c r="E201" i="6" s="1"/>
  <c r="F210" i="1"/>
  <c r="D202" i="11" l="1"/>
  <c r="F202" i="11" s="1"/>
  <c r="F201" i="6" s="1"/>
  <c r="G210" i="1"/>
  <c r="I210" i="1" s="1"/>
  <c r="E211" i="1" s="1"/>
  <c r="G202" i="11" l="1"/>
  <c r="I202" i="11" s="1"/>
  <c r="E203" i="11" s="1"/>
  <c r="E202" i="6" s="1"/>
  <c r="D211" i="1"/>
  <c r="F211" i="1" s="1"/>
  <c r="D203" i="11" l="1"/>
  <c r="F203" i="11" s="1"/>
  <c r="F202" i="6" s="1"/>
  <c r="G211" i="1"/>
  <c r="I211" i="1" s="1"/>
  <c r="E212" i="1" s="1"/>
  <c r="G203" i="11" l="1"/>
  <c r="I203" i="11" s="1"/>
  <c r="E204" i="11" s="1"/>
  <c r="E203" i="6" s="1"/>
  <c r="D212" i="1"/>
  <c r="F212" i="1" s="1"/>
  <c r="D204" i="11" l="1"/>
  <c r="F204" i="11" s="1"/>
  <c r="F203" i="6" s="1"/>
  <c r="G212" i="1"/>
  <c r="I212" i="1" s="1"/>
  <c r="E213" i="1" s="1"/>
  <c r="G204" i="11" l="1"/>
  <c r="I204" i="11" s="1"/>
  <c r="E205" i="11" s="1"/>
  <c r="E204" i="6" s="1"/>
  <c r="D213" i="1"/>
  <c r="F213" i="1" s="1"/>
  <c r="D205" i="11" l="1"/>
  <c r="F205" i="11" s="1"/>
  <c r="F204" i="6" s="1"/>
  <c r="G213" i="1"/>
  <c r="I213" i="1" s="1"/>
  <c r="E214" i="1" s="1"/>
  <c r="G205" i="11" l="1"/>
  <c r="I205" i="11" s="1"/>
  <c r="E206" i="11" s="1"/>
  <c r="E205" i="6" s="1"/>
  <c r="D214" i="1"/>
  <c r="D206" i="11" l="1"/>
  <c r="F206" i="11" s="1"/>
  <c r="F205" i="6" s="1"/>
  <c r="F214" i="1"/>
  <c r="G214" i="1" s="1"/>
  <c r="I214" i="1" s="1"/>
  <c r="E215" i="1" s="1"/>
  <c r="G206" i="11" l="1"/>
  <c r="I206" i="11" s="1"/>
  <c r="E207" i="11" s="1"/>
  <c r="E206" i="6" s="1"/>
  <c r="D215" i="1"/>
  <c r="D207" i="11" l="1"/>
  <c r="F207" i="11" s="1"/>
  <c r="F206" i="6" s="1"/>
  <c r="F215" i="1"/>
  <c r="G215" i="1" s="1"/>
  <c r="I215" i="1" s="1"/>
  <c r="E216" i="1" s="1"/>
  <c r="G207" i="11" l="1"/>
  <c r="I207" i="11" s="1"/>
  <c r="E208" i="11" s="1"/>
  <c r="E207" i="6" s="1"/>
  <c r="D216" i="1"/>
  <c r="D208" i="11" l="1"/>
  <c r="F208" i="11" s="1"/>
  <c r="F207" i="6" s="1"/>
  <c r="F216" i="1"/>
  <c r="G216" i="1" s="1"/>
  <c r="I216" i="1" s="1"/>
  <c r="E217" i="1" s="1"/>
  <c r="G208" i="11" l="1"/>
  <c r="I208" i="11" s="1"/>
  <c r="E209" i="11" s="1"/>
  <c r="E208" i="6" s="1"/>
  <c r="D217" i="1"/>
  <c r="F217" i="1" s="1"/>
  <c r="D209" i="11" l="1"/>
  <c r="F209" i="11" s="1"/>
  <c r="F208" i="6" s="1"/>
  <c r="G217" i="1"/>
  <c r="I217" i="1" s="1"/>
  <c r="E218" i="1" s="1"/>
  <c r="G209" i="11" l="1"/>
  <c r="I209" i="11" s="1"/>
  <c r="E210" i="11" s="1"/>
  <c r="E209" i="6" s="1"/>
  <c r="D218" i="1"/>
  <c r="D210" i="11" l="1"/>
  <c r="F210" i="11" s="1"/>
  <c r="F209" i="6" s="1"/>
  <c r="F218" i="1"/>
  <c r="G210" i="11" l="1"/>
  <c r="I210" i="11" s="1"/>
  <c r="E211" i="11" s="1"/>
  <c r="E210" i="6" s="1"/>
  <c r="G218" i="1"/>
  <c r="I218" i="1" s="1"/>
  <c r="E219" i="1" s="1"/>
  <c r="D211" i="11" l="1"/>
  <c r="F211" i="11" s="1"/>
  <c r="F210" i="6" s="1"/>
  <c r="D219" i="1"/>
  <c r="F219" i="1" s="1"/>
  <c r="G211" i="11" l="1"/>
  <c r="I211" i="11" s="1"/>
  <c r="E212" i="11" s="1"/>
  <c r="E211" i="6" s="1"/>
  <c r="G219" i="1"/>
  <c r="I219" i="1" s="1"/>
  <c r="E220" i="1" s="1"/>
  <c r="D220" i="1" l="1"/>
  <c r="F220" i="1" s="1"/>
  <c r="D212" i="11"/>
  <c r="F212" i="11" s="1"/>
  <c r="F211" i="6" s="1"/>
  <c r="G212" i="11" l="1"/>
  <c r="I212" i="11" s="1"/>
  <c r="E213" i="11" s="1"/>
  <c r="E212" i="6" s="1"/>
  <c r="G220" i="1"/>
  <c r="I220" i="1" s="1"/>
  <c r="E221" i="1" s="1"/>
  <c r="D213" i="11" l="1"/>
  <c r="F213" i="11" s="1"/>
  <c r="F212" i="6" s="1"/>
  <c r="D221" i="1"/>
  <c r="G213" i="11" l="1"/>
  <c r="I213" i="11" s="1"/>
  <c r="E214" i="11" s="1"/>
  <c r="E213" i="6" s="1"/>
  <c r="F221" i="1"/>
  <c r="G221" i="1" s="1"/>
  <c r="I221" i="1" s="1"/>
  <c r="E222" i="1" s="1"/>
  <c r="D214" i="11" l="1"/>
  <c r="F214" i="11" s="1"/>
  <c r="F213" i="6" s="1"/>
  <c r="D222" i="1"/>
  <c r="G214" i="11" l="1"/>
  <c r="I214" i="11" s="1"/>
  <c r="E215" i="11" s="1"/>
  <c r="E214" i="6" s="1"/>
  <c r="F222" i="1"/>
  <c r="G222" i="1" s="1"/>
  <c r="I222" i="1" s="1"/>
  <c r="E223" i="1" s="1"/>
  <c r="D215" i="11" l="1"/>
  <c r="F215" i="11" s="1"/>
  <c r="F214" i="6" s="1"/>
  <c r="D223" i="1"/>
  <c r="F223" i="1" s="1"/>
  <c r="G215" i="11" l="1"/>
  <c r="I215" i="11" s="1"/>
  <c r="E216" i="11" s="1"/>
  <c r="E215" i="6" s="1"/>
  <c r="G223" i="1"/>
  <c r="I223" i="1" s="1"/>
  <c r="E224" i="1" s="1"/>
  <c r="D224" i="1" l="1"/>
  <c r="D216" i="11"/>
  <c r="F216" i="11" s="1"/>
  <c r="F215" i="6" s="1"/>
  <c r="F224" i="1"/>
  <c r="G224" i="1" s="1"/>
  <c r="I224" i="1" s="1"/>
  <c r="E225" i="1" s="1"/>
  <c r="G216" i="11" l="1"/>
  <c r="I216" i="11" s="1"/>
  <c r="E217" i="11" s="1"/>
  <c r="E216" i="6" s="1"/>
  <c r="D225" i="1"/>
  <c r="D217" i="11" l="1"/>
  <c r="F217" i="11" s="1"/>
  <c r="F216" i="6" s="1"/>
  <c r="F225" i="1"/>
  <c r="G225" i="1" s="1"/>
  <c r="I225" i="1" s="1"/>
  <c r="E226" i="1" s="1"/>
  <c r="G217" i="11" l="1"/>
  <c r="I217" i="11" s="1"/>
  <c r="E218" i="11" s="1"/>
  <c r="E217" i="6" s="1"/>
  <c r="D226" i="1"/>
  <c r="D218" i="11" l="1"/>
  <c r="F218" i="11" s="1"/>
  <c r="F217" i="6" s="1"/>
  <c r="F226" i="1"/>
  <c r="G226" i="1" s="1"/>
  <c r="I226" i="1" s="1"/>
  <c r="E227" i="1" s="1"/>
  <c r="G218" i="11" l="1"/>
  <c r="I218" i="11" s="1"/>
  <c r="E219" i="11" s="1"/>
  <c r="E218" i="6" s="1"/>
  <c r="D227" i="1"/>
  <c r="D219" i="11" l="1"/>
  <c r="F219" i="11" s="1"/>
  <c r="F218" i="6" s="1"/>
  <c r="F227" i="1"/>
  <c r="G219" i="11" l="1"/>
  <c r="I219" i="11" s="1"/>
  <c r="E220" i="11" s="1"/>
  <c r="E219" i="6" s="1"/>
  <c r="G227" i="1"/>
  <c r="I227" i="1" s="1"/>
  <c r="E228" i="1" s="1"/>
  <c r="D220" i="11" l="1"/>
  <c r="F220" i="11" s="1"/>
  <c r="F219" i="6" s="1"/>
  <c r="D228" i="1"/>
  <c r="F228" i="1" s="1"/>
  <c r="G220" i="11" l="1"/>
  <c r="I220" i="11" s="1"/>
  <c r="E221" i="11" s="1"/>
  <c r="E220" i="6" s="1"/>
  <c r="G228" i="1"/>
  <c r="I228" i="1" s="1"/>
  <c r="E229" i="1" s="1"/>
  <c r="D229" i="1" l="1"/>
  <c r="F229" i="1" s="1"/>
  <c r="G229" i="1" s="1"/>
  <c r="I229" i="1" s="1"/>
  <c r="E230" i="1" s="1"/>
  <c r="D221" i="11"/>
  <c r="F221" i="11" s="1"/>
  <c r="F220" i="6" s="1"/>
  <c r="G221" i="11" l="1"/>
  <c r="I221" i="11" s="1"/>
  <c r="E222" i="11" s="1"/>
  <c r="E221" i="6" s="1"/>
  <c r="D230" i="1"/>
  <c r="D222" i="11" l="1"/>
  <c r="F222" i="11" s="1"/>
  <c r="F221" i="6" s="1"/>
  <c r="F230" i="1"/>
  <c r="G222" i="11" l="1"/>
  <c r="I222" i="11" s="1"/>
  <c r="E223" i="11" s="1"/>
  <c r="E222" i="6" s="1"/>
  <c r="G230" i="1"/>
  <c r="I230" i="1" s="1"/>
  <c r="E231" i="1" s="1"/>
  <c r="D231" i="1" l="1"/>
  <c r="D223" i="11"/>
  <c r="F223" i="11" s="1"/>
  <c r="F222" i="6" s="1"/>
  <c r="F231" i="1"/>
  <c r="G223" i="11" l="1"/>
  <c r="I223" i="11" s="1"/>
  <c r="E224" i="11" s="1"/>
  <c r="E223" i="6" s="1"/>
  <c r="G231" i="1"/>
  <c r="I231" i="1" s="1"/>
  <c r="E232" i="1" s="1"/>
  <c r="D232" i="1" l="1"/>
  <c r="D224" i="11"/>
  <c r="F224" i="11" s="1"/>
  <c r="F223" i="6" s="1"/>
  <c r="F232" i="1"/>
  <c r="G224" i="11" l="1"/>
  <c r="I224" i="11" s="1"/>
  <c r="E225" i="11" s="1"/>
  <c r="E224" i="6" s="1"/>
  <c r="G232" i="1"/>
  <c r="I232" i="1" s="1"/>
  <c r="E233" i="1" s="1"/>
  <c r="D225" i="11" l="1"/>
  <c r="F225" i="11" s="1"/>
  <c r="F224" i="6" s="1"/>
  <c r="D233" i="1"/>
  <c r="F233" i="1" s="1"/>
  <c r="G225" i="11" l="1"/>
  <c r="I225" i="11" s="1"/>
  <c r="E226" i="11" s="1"/>
  <c r="E225" i="6" s="1"/>
  <c r="G233" i="1"/>
  <c r="I233" i="1" s="1"/>
  <c r="E234" i="1" s="1"/>
  <c r="D226" i="11" l="1"/>
  <c r="F226" i="11" s="1"/>
  <c r="F225" i="6" s="1"/>
  <c r="D234" i="1"/>
  <c r="F234" i="1" s="1"/>
  <c r="G226" i="11" l="1"/>
  <c r="I226" i="11" s="1"/>
  <c r="E227" i="11" s="1"/>
  <c r="E226" i="6" s="1"/>
  <c r="G234" i="1"/>
  <c r="I234" i="1" s="1"/>
  <c r="E235" i="1" s="1"/>
  <c r="D235" i="1" l="1"/>
  <c r="F235" i="1" s="1"/>
  <c r="D227" i="11"/>
  <c r="F227" i="11" s="1"/>
  <c r="F226" i="6" s="1"/>
  <c r="G227" i="11" l="1"/>
  <c r="I227" i="11" s="1"/>
  <c r="E228" i="11" s="1"/>
  <c r="E227" i="6" s="1"/>
  <c r="G235" i="1"/>
  <c r="I235" i="1" s="1"/>
  <c r="E236" i="1" s="1"/>
  <c r="D236" i="1" l="1"/>
  <c r="D228" i="11"/>
  <c r="F228" i="11" s="1"/>
  <c r="F227" i="6" s="1"/>
  <c r="F236" i="1"/>
  <c r="G228" i="11" l="1"/>
  <c r="I228" i="11" s="1"/>
  <c r="E229" i="11" s="1"/>
  <c r="E228" i="6" s="1"/>
  <c r="G236" i="1"/>
  <c r="I236" i="1" s="1"/>
  <c r="E237" i="1" s="1"/>
  <c r="D237" i="1" l="1"/>
  <c r="D229" i="11"/>
  <c r="F229" i="11" s="1"/>
  <c r="F228" i="6" s="1"/>
  <c r="F237" i="1"/>
  <c r="G229" i="11" l="1"/>
  <c r="I229" i="11" s="1"/>
  <c r="E230" i="11" s="1"/>
  <c r="E229" i="6" s="1"/>
  <c r="G237" i="1"/>
  <c r="I237" i="1" s="1"/>
  <c r="E238" i="1" s="1"/>
  <c r="D230" i="11" l="1"/>
  <c r="F230" i="11" s="1"/>
  <c r="F229" i="6" s="1"/>
  <c r="D238" i="1"/>
  <c r="F238" i="1" s="1"/>
  <c r="G230" i="11" l="1"/>
  <c r="I230" i="11" s="1"/>
  <c r="D231" i="11" s="1"/>
  <c r="F231" i="11" s="1"/>
  <c r="F230" i="6" s="1"/>
  <c r="G238" i="1"/>
  <c r="I238" i="1" s="1"/>
  <c r="E239" i="1" s="1"/>
  <c r="E231" i="11" l="1"/>
  <c r="E230" i="6" s="1"/>
  <c r="D239" i="1"/>
  <c r="G231" i="11" l="1"/>
  <c r="I231" i="11" s="1"/>
  <c r="F239" i="1"/>
  <c r="G239" i="1" s="1"/>
  <c r="I239" i="1" s="1"/>
  <c r="E240" i="1" s="1"/>
  <c r="E232" i="11" l="1"/>
  <c r="E231" i="6" s="1"/>
  <c r="D232" i="11"/>
  <c r="F232" i="11" s="1"/>
  <c r="F231" i="6" s="1"/>
  <c r="D240" i="1"/>
  <c r="G232" i="11" l="1"/>
  <c r="I232" i="11" s="1"/>
  <c r="E233" i="11" s="1"/>
  <c r="E232" i="6" s="1"/>
  <c r="F240" i="1"/>
  <c r="G240" i="1" s="1"/>
  <c r="I240" i="1" s="1"/>
  <c r="E241" i="1" s="1"/>
  <c r="D233" i="11" l="1"/>
  <c r="F233" i="11" s="1"/>
  <c r="F232" i="6" s="1"/>
  <c r="D241" i="1"/>
  <c r="G233" i="11" l="1"/>
  <c r="I233" i="11" s="1"/>
  <c r="E234" i="11" s="1"/>
  <c r="E233" i="6" s="1"/>
  <c r="F241" i="1"/>
  <c r="G241" i="1" s="1"/>
  <c r="I241" i="1" s="1"/>
  <c r="E242" i="1" s="1"/>
  <c r="D234" i="11" l="1"/>
  <c r="F234" i="11" s="1"/>
  <c r="F233" i="6" s="1"/>
  <c r="D242" i="1"/>
  <c r="G234" i="11" l="1"/>
  <c r="I234" i="11" s="1"/>
  <c r="F242" i="1"/>
  <c r="G242" i="1" s="1"/>
  <c r="I242" i="1" s="1"/>
  <c r="E243" i="1" s="1"/>
  <c r="E235" i="11" l="1"/>
  <c r="E234" i="6" s="1"/>
  <c r="D235" i="11"/>
  <c r="F235" i="11" s="1"/>
  <c r="F234" i="6" s="1"/>
  <c r="D243" i="1"/>
  <c r="G235" i="11" l="1"/>
  <c r="I235" i="11" s="1"/>
  <c r="E236" i="11" s="1"/>
  <c r="E235" i="6" s="1"/>
  <c r="F243" i="1"/>
  <c r="G243" i="1" s="1"/>
  <c r="I243" i="1" s="1"/>
  <c r="E244" i="1" s="1"/>
  <c r="D236" i="11" l="1"/>
  <c r="F236" i="11" s="1"/>
  <c r="F235" i="6" s="1"/>
  <c r="D244" i="1"/>
  <c r="G236" i="11" l="1"/>
  <c r="I236" i="11" s="1"/>
  <c r="E237" i="11" s="1"/>
  <c r="E236" i="6" s="1"/>
  <c r="F244" i="1"/>
  <c r="G244" i="1" s="1"/>
  <c r="I244" i="1" s="1"/>
  <c r="E245" i="1" s="1"/>
  <c r="D237" i="11" l="1"/>
  <c r="F237" i="11" s="1"/>
  <c r="F236" i="6" s="1"/>
  <c r="D245" i="1"/>
  <c r="G237" i="11" l="1"/>
  <c r="I237" i="11" s="1"/>
  <c r="E238" i="11" s="1"/>
  <c r="E237" i="6" s="1"/>
  <c r="F245" i="1"/>
  <c r="G245" i="1" s="1"/>
  <c r="I245" i="1" s="1"/>
  <c r="E246" i="1" s="1"/>
  <c r="D238" i="11" l="1"/>
  <c r="F238" i="11" s="1"/>
  <c r="F237" i="6" s="1"/>
  <c r="D246" i="1"/>
  <c r="G238" i="11" l="1"/>
  <c r="I238" i="11" s="1"/>
  <c r="E239" i="11" s="1"/>
  <c r="E238" i="6" s="1"/>
  <c r="F246" i="1"/>
  <c r="G246" i="1" s="1"/>
  <c r="I246" i="1" s="1"/>
  <c r="E247" i="1" s="1"/>
  <c r="D239" i="11" l="1"/>
  <c r="F239" i="11" s="1"/>
  <c r="F238" i="6" s="1"/>
  <c r="D247" i="1"/>
  <c r="F247" i="1" s="1"/>
  <c r="G239" i="11" l="1"/>
  <c r="I239" i="11" s="1"/>
  <c r="E240" i="11" s="1"/>
  <c r="E239" i="6" s="1"/>
  <c r="G247" i="1"/>
  <c r="I247" i="1" s="1"/>
  <c r="E248" i="1" s="1"/>
  <c r="D248" i="1" l="1"/>
  <c r="F248" i="1" s="1"/>
  <c r="G248" i="1" s="1"/>
  <c r="I248" i="1" s="1"/>
  <c r="E249" i="1" s="1"/>
  <c r="D240" i="11"/>
  <c r="F240" i="11" s="1"/>
  <c r="F239" i="6" s="1"/>
  <c r="G240" i="11" l="1"/>
  <c r="I240" i="11" s="1"/>
  <c r="E241" i="11" s="1"/>
  <c r="E240" i="6" s="1"/>
  <c r="D249" i="1"/>
  <c r="D241" i="11" l="1"/>
  <c r="F249" i="1"/>
  <c r="F241" i="11" l="1"/>
  <c r="F240" i="6" s="1"/>
  <c r="G249" i="1"/>
  <c r="I249" i="1" s="1"/>
  <c r="E250" i="1" s="1"/>
  <c r="G241" i="11" l="1"/>
  <c r="I241" i="11" s="1"/>
  <c r="E242" i="11" s="1"/>
  <c r="E241" i="6" s="1"/>
  <c r="D250" i="1"/>
  <c r="D242" i="11" l="1"/>
  <c r="F250" i="1"/>
  <c r="F242" i="11" l="1"/>
  <c r="F241" i="6" s="1"/>
  <c r="G250" i="1"/>
  <c r="I250" i="1" s="1"/>
  <c r="E251" i="1" s="1"/>
  <c r="G242" i="11" l="1"/>
  <c r="I242" i="11" s="1"/>
  <c r="E243" i="11" s="1"/>
  <c r="E242" i="6" s="1"/>
  <c r="D251" i="1"/>
  <c r="D243" i="11" l="1"/>
  <c r="F243" i="11" s="1"/>
  <c r="F242" i="6" s="1"/>
  <c r="F251" i="1"/>
  <c r="G251" i="1" s="1"/>
  <c r="I251" i="1" s="1"/>
  <c r="E252" i="1" s="1"/>
  <c r="G243" i="11" l="1"/>
  <c r="I243" i="11" s="1"/>
  <c r="E244" i="11" s="1"/>
  <c r="E243" i="6" s="1"/>
  <c r="D252" i="1"/>
  <c r="D244" i="11" l="1"/>
  <c r="F244" i="11" s="1"/>
  <c r="F243" i="6" s="1"/>
  <c r="F252" i="1"/>
  <c r="G252" i="1" s="1"/>
  <c r="I252" i="1" s="1"/>
  <c r="E253" i="1" s="1"/>
  <c r="G244" i="11" l="1"/>
  <c r="I244" i="11" s="1"/>
  <c r="E245" i="11" s="1"/>
  <c r="E244" i="6" s="1"/>
  <c r="D253" i="1"/>
  <c r="D245" i="11" l="1"/>
  <c r="F245" i="11" s="1"/>
  <c r="F244" i="6" s="1"/>
  <c r="F253" i="1"/>
  <c r="G253" i="1" s="1"/>
  <c r="I253" i="1" s="1"/>
  <c r="E254" i="1" s="1"/>
  <c r="G245" i="11" l="1"/>
  <c r="I245" i="11" s="1"/>
  <c r="E246" i="11" s="1"/>
  <c r="E245" i="6" s="1"/>
  <c r="D254" i="1"/>
  <c r="D246" i="11" l="1"/>
  <c r="F254" i="1"/>
  <c r="G254" i="1" s="1"/>
  <c r="I254" i="1" s="1"/>
  <c r="E255" i="1" s="1"/>
  <c r="D255" i="1" l="1"/>
  <c r="F255" i="1" s="1"/>
  <c r="G255" i="1" s="1"/>
  <c r="I255" i="1" s="1"/>
  <c r="E256" i="1" s="1"/>
  <c r="F246" i="11"/>
  <c r="F245" i="6" s="1"/>
  <c r="G246" i="11" l="1"/>
  <c r="I246" i="11" s="1"/>
  <c r="E247" i="11" s="1"/>
  <c r="E246" i="6" s="1"/>
  <c r="D256" i="1"/>
  <c r="F256" i="1" s="1"/>
  <c r="D247" i="11" l="1"/>
  <c r="F247" i="11" s="1"/>
  <c r="F246" i="6" s="1"/>
  <c r="G247" i="11" l="1"/>
  <c r="I247" i="11" s="1"/>
  <c r="G256" i="1"/>
  <c r="I256" i="1" s="1"/>
  <c r="E257" i="1" s="1"/>
  <c r="D248" i="11" l="1"/>
  <c r="F248" i="11" s="1"/>
  <c r="F247" i="6" s="1"/>
  <c r="E248" i="11"/>
  <c r="E247" i="6" s="1"/>
  <c r="D257" i="1"/>
  <c r="F257" i="1" s="1"/>
  <c r="G248" i="11" l="1"/>
  <c r="I248" i="11" s="1"/>
  <c r="E249" i="11" s="1"/>
  <c r="E248" i="6" s="1"/>
  <c r="G257" i="1"/>
  <c r="I257" i="1" s="1"/>
  <c r="E258" i="1" s="1"/>
  <c r="D249" i="11" l="1"/>
  <c r="F249" i="11" s="1"/>
  <c r="F248" i="6" s="1"/>
  <c r="D258" i="1"/>
  <c r="G249" i="11" l="1"/>
  <c r="I249" i="11" s="1"/>
  <c r="E250" i="11" s="1"/>
  <c r="E249" i="6" s="1"/>
  <c r="F258" i="1"/>
  <c r="G258" i="1" s="1"/>
  <c r="I258" i="1" s="1"/>
  <c r="E259" i="1" s="1"/>
  <c r="D250" i="11" l="1"/>
  <c r="F250" i="11" s="1"/>
  <c r="F249" i="6" s="1"/>
  <c r="D259" i="1"/>
  <c r="G250" i="11" l="1"/>
  <c r="I250" i="11" s="1"/>
  <c r="E251" i="11" s="1"/>
  <c r="E250" i="6" s="1"/>
  <c r="F259" i="1"/>
  <c r="D251" i="11" l="1"/>
  <c r="F251" i="11" s="1"/>
  <c r="F250" i="6" s="1"/>
  <c r="G259" i="1"/>
  <c r="I259" i="1" s="1"/>
  <c r="E260" i="1" s="1"/>
  <c r="G251" i="11" l="1"/>
  <c r="I251" i="11" s="1"/>
  <c r="E252" i="11" s="1"/>
  <c r="E251" i="6" s="1"/>
  <c r="D260" i="1"/>
  <c r="F260" i="1" s="1"/>
  <c r="G260" i="1" s="1"/>
  <c r="I260" i="1" s="1"/>
  <c r="D252" i="11" l="1"/>
  <c r="F252" i="11" s="1"/>
  <c r="F251" i="6" s="1"/>
  <c r="D261" i="1"/>
  <c r="E261" i="1"/>
  <c r="G252" i="11" l="1"/>
  <c r="I252" i="11" s="1"/>
  <c r="E253" i="11" s="1"/>
  <c r="E252" i="6" s="1"/>
  <c r="F261" i="1"/>
  <c r="D253" i="11" l="1"/>
  <c r="F253" i="11" s="1"/>
  <c r="F252" i="6" s="1"/>
  <c r="G261" i="1"/>
  <c r="I261" i="1" s="1"/>
  <c r="D262" i="1" s="1"/>
  <c r="G253" i="11" l="1"/>
  <c r="I253" i="11" s="1"/>
  <c r="E254" i="11" s="1"/>
  <c r="E253" i="6" s="1"/>
  <c r="E262" i="1"/>
  <c r="F262" i="1"/>
  <c r="D254" i="11" l="1"/>
  <c r="F254" i="11" s="1"/>
  <c r="F253" i="6" s="1"/>
  <c r="G262" i="1"/>
  <c r="I262" i="1" s="1"/>
  <c r="E263" i="1" s="1"/>
  <c r="G254" i="11" l="1"/>
  <c r="I254" i="11" s="1"/>
  <c r="E255" i="11" s="1"/>
  <c r="E254" i="6" s="1"/>
  <c r="D263" i="1"/>
  <c r="F263" i="1" s="1"/>
  <c r="G263" i="1" s="1"/>
  <c r="I263" i="1" s="1"/>
  <c r="E264" i="1" s="1"/>
  <c r="D255" i="11" l="1"/>
  <c r="D264" i="1"/>
  <c r="F255" i="11" l="1"/>
  <c r="F254" i="6" s="1"/>
  <c r="F264" i="1"/>
  <c r="G264" i="1" s="1"/>
  <c r="I264" i="1" s="1"/>
  <c r="E265" i="1" s="1"/>
  <c r="G255" i="11" l="1"/>
  <c r="I255" i="11" s="1"/>
  <c r="E256" i="11" s="1"/>
  <c r="E255" i="6" s="1"/>
  <c r="D265" i="1"/>
  <c r="D256" i="11" l="1"/>
  <c r="F265" i="1"/>
  <c r="G265" i="1" s="1"/>
  <c r="I265" i="1" s="1"/>
  <c r="E266" i="1" s="1"/>
  <c r="F256" i="11" l="1"/>
  <c r="F255" i="6" s="1"/>
  <c r="D266" i="1"/>
  <c r="F266" i="1" s="1"/>
  <c r="G256" i="11" l="1"/>
  <c r="I256" i="11" s="1"/>
  <c r="E257" i="11" s="1"/>
  <c r="E256" i="6" s="1"/>
  <c r="G266" i="1"/>
  <c r="I266" i="1" s="1"/>
  <c r="E267" i="1" s="1"/>
  <c r="D257" i="11" l="1"/>
  <c r="F257" i="11" s="1"/>
  <c r="F256" i="6" s="1"/>
  <c r="D267" i="1"/>
  <c r="G257" i="11" l="1"/>
  <c r="I257" i="11" s="1"/>
  <c r="E258" i="11" s="1"/>
  <c r="E257" i="6" s="1"/>
  <c r="F267" i="1"/>
  <c r="G267" i="1" s="1"/>
  <c r="I267" i="1" s="1"/>
  <c r="E268" i="1" s="1"/>
  <c r="D258" i="11" l="1"/>
  <c r="F258" i="11" s="1"/>
  <c r="F257" i="6" s="1"/>
  <c r="D268" i="1"/>
  <c r="G258" i="11" l="1"/>
  <c r="I258" i="11" s="1"/>
  <c r="F268" i="1"/>
  <c r="G268" i="1" s="1"/>
  <c r="I268" i="1" s="1"/>
  <c r="E269" i="1" s="1"/>
  <c r="D259" i="11" l="1"/>
  <c r="F259" i="11" s="1"/>
  <c r="F258" i="6" s="1"/>
  <c r="E259" i="11"/>
  <c r="E258" i="6" s="1"/>
  <c r="D269" i="1"/>
  <c r="G259" i="11" l="1"/>
  <c r="I259" i="11" s="1"/>
  <c r="E260" i="11" s="1"/>
  <c r="E259" i="6" s="1"/>
  <c r="F269" i="1"/>
  <c r="G269" i="1" s="1"/>
  <c r="I269" i="1" s="1"/>
  <c r="E270" i="1" s="1"/>
  <c r="D260" i="11" l="1"/>
  <c r="F260" i="11" s="1"/>
  <c r="F259" i="6" s="1"/>
  <c r="D270" i="1"/>
  <c r="F270" i="1" s="1"/>
  <c r="G260" i="11" l="1"/>
  <c r="I260" i="11" s="1"/>
  <c r="E261" i="11" s="1"/>
  <c r="E260" i="6" s="1"/>
  <c r="G270" i="1"/>
  <c r="I270" i="1" s="1"/>
  <c r="E271" i="1" s="1"/>
  <c r="D261" i="11" l="1"/>
  <c r="F261" i="11" s="1"/>
  <c r="F260" i="6" s="1"/>
  <c r="D271" i="1"/>
  <c r="F271" i="1" s="1"/>
  <c r="G261" i="11" l="1"/>
  <c r="I261" i="11" s="1"/>
  <c r="E262" i="11" s="1"/>
  <c r="E261" i="6" s="1"/>
  <c r="G271" i="1"/>
  <c r="I271" i="1" s="1"/>
  <c r="E272" i="1" s="1"/>
  <c r="D272" i="1" l="1"/>
  <c r="D262" i="11"/>
  <c r="F262" i="11" s="1"/>
  <c r="F261" i="6" s="1"/>
  <c r="F272" i="1"/>
  <c r="G272" i="1" s="1"/>
  <c r="I272" i="1" s="1"/>
  <c r="E273" i="1" s="1"/>
  <c r="G262" i="11" l="1"/>
  <c r="I262" i="11" s="1"/>
  <c r="E263" i="11" s="1"/>
  <c r="E262" i="6" s="1"/>
  <c r="D273" i="1"/>
  <c r="D263" i="11" l="1"/>
  <c r="F263" i="11" s="1"/>
  <c r="F262" i="6" s="1"/>
  <c r="F273" i="1"/>
  <c r="G263" i="11" l="1"/>
  <c r="I263" i="11" s="1"/>
  <c r="E264" i="11" s="1"/>
  <c r="E263" i="6" s="1"/>
  <c r="G273" i="1"/>
  <c r="I273" i="1" s="1"/>
  <c r="E274" i="1" s="1"/>
  <c r="D264" i="11" l="1"/>
  <c r="F264" i="11" s="1"/>
  <c r="F263" i="6" s="1"/>
  <c r="D274" i="1"/>
  <c r="F274" i="1" s="1"/>
  <c r="G264" i="11" l="1"/>
  <c r="I264" i="11" s="1"/>
  <c r="E265" i="11" s="1"/>
  <c r="E264" i="6" s="1"/>
  <c r="G274" i="1"/>
  <c r="I274" i="1" s="1"/>
  <c r="E275" i="1" s="1"/>
  <c r="D275" i="1" l="1"/>
  <c r="F275" i="1" s="1"/>
  <c r="G275" i="1" s="1"/>
  <c r="I275" i="1" s="1"/>
  <c r="E276" i="1" s="1"/>
  <c r="D265" i="11"/>
  <c r="F265" i="11" s="1"/>
  <c r="F264" i="6" s="1"/>
  <c r="G265" i="11" l="1"/>
  <c r="I265" i="11" s="1"/>
  <c r="E266" i="11" s="1"/>
  <c r="E265" i="6" s="1"/>
  <c r="D276" i="1"/>
  <c r="D266" i="11" l="1"/>
  <c r="F266" i="11" s="1"/>
  <c r="F265" i="6" s="1"/>
  <c r="F276" i="1"/>
  <c r="G266" i="11" l="1"/>
  <c r="I266" i="11" s="1"/>
  <c r="E267" i="11" s="1"/>
  <c r="E266" i="6" s="1"/>
  <c r="G276" i="1"/>
  <c r="I276" i="1" s="1"/>
  <c r="E277" i="1" s="1"/>
  <c r="D277" i="1" l="1"/>
  <c r="F277" i="1" s="1"/>
  <c r="D267" i="11"/>
  <c r="F267" i="11" s="1"/>
  <c r="F266" i="6" s="1"/>
  <c r="G267" i="11" l="1"/>
  <c r="I267" i="11" s="1"/>
  <c r="E268" i="11" s="1"/>
  <c r="E267" i="6" s="1"/>
  <c r="G277" i="1"/>
  <c r="I277" i="1" s="1"/>
  <c r="E278" i="1" s="1"/>
  <c r="D268" i="11" l="1"/>
  <c r="F268" i="11" s="1"/>
  <c r="F267" i="6" s="1"/>
  <c r="D278" i="1"/>
  <c r="F278" i="1" s="1"/>
  <c r="G268" i="11" l="1"/>
  <c r="I268" i="11" s="1"/>
  <c r="E269" i="11" s="1"/>
  <c r="E268" i="6" s="1"/>
  <c r="G278" i="1"/>
  <c r="I278" i="1" s="1"/>
  <c r="E279" i="1" s="1"/>
  <c r="D269" i="11" l="1"/>
  <c r="F269" i="11" s="1"/>
  <c r="F268" i="6" s="1"/>
  <c r="D279" i="1"/>
  <c r="G269" i="11" l="1"/>
  <c r="I269" i="11" s="1"/>
  <c r="E270" i="11" s="1"/>
  <c r="E269" i="6" s="1"/>
  <c r="F279" i="1"/>
  <c r="G279" i="1" s="1"/>
  <c r="I279" i="1" s="1"/>
  <c r="E280" i="1" s="1"/>
  <c r="D270" i="11" l="1"/>
  <c r="F270" i="11" s="1"/>
  <c r="F269" i="6" s="1"/>
  <c r="D280" i="1"/>
  <c r="G270" i="11" l="1"/>
  <c r="I270" i="11" s="1"/>
  <c r="E271" i="11" s="1"/>
  <c r="E270" i="6" s="1"/>
  <c r="F280" i="1"/>
  <c r="G280" i="1" s="1"/>
  <c r="I280" i="1" s="1"/>
  <c r="E281" i="1" s="1"/>
  <c r="D271" i="11" l="1"/>
  <c r="F271" i="11" s="1"/>
  <c r="F270" i="6" s="1"/>
  <c r="D281" i="1"/>
  <c r="G271" i="11" l="1"/>
  <c r="I271" i="11" s="1"/>
  <c r="E272" i="11" s="1"/>
  <c r="E271" i="6" s="1"/>
  <c r="F281" i="1"/>
  <c r="G281" i="1" s="1"/>
  <c r="I281" i="1" s="1"/>
  <c r="E282" i="1" s="1"/>
  <c r="D272" i="11" l="1"/>
  <c r="D282" i="1"/>
  <c r="F272" i="11" l="1"/>
  <c r="F271" i="6" s="1"/>
  <c r="F282" i="1"/>
  <c r="G282" i="1" s="1"/>
  <c r="I282" i="1" s="1"/>
  <c r="E283" i="1" s="1"/>
  <c r="G272" i="11" l="1"/>
  <c r="I272" i="11" s="1"/>
  <c r="E273" i="11" s="1"/>
  <c r="E272" i="6" s="1"/>
  <c r="D283" i="1"/>
  <c r="D273" i="11" l="1"/>
  <c r="F283" i="1"/>
  <c r="G283" i="1" s="1"/>
  <c r="I283" i="1" s="1"/>
  <c r="E284" i="1" s="1"/>
  <c r="F273" i="11" l="1"/>
  <c r="F272" i="6" s="1"/>
  <c r="D284" i="1"/>
  <c r="G273" i="11" l="1"/>
  <c r="I273" i="11" s="1"/>
  <c r="E274" i="11" s="1"/>
  <c r="E273" i="6" s="1"/>
  <c r="F284" i="1"/>
  <c r="G284" i="1" s="1"/>
  <c r="I284" i="1" s="1"/>
  <c r="E285" i="1" s="1"/>
  <c r="D274" i="11" l="1"/>
  <c r="F274" i="11" s="1"/>
  <c r="F273" i="6" s="1"/>
  <c r="D285" i="1"/>
  <c r="G274" i="11" l="1"/>
  <c r="I274" i="11" s="1"/>
  <c r="E275" i="11" s="1"/>
  <c r="E274" i="6" s="1"/>
  <c r="F285" i="1"/>
  <c r="G285" i="1" s="1"/>
  <c r="I285" i="1" s="1"/>
  <c r="E286" i="1" s="1"/>
  <c r="D275" i="11" l="1"/>
  <c r="F275" i="11" s="1"/>
  <c r="F274" i="6" s="1"/>
  <c r="D286" i="1"/>
  <c r="G275" i="11" l="1"/>
  <c r="I275" i="11" s="1"/>
  <c r="E276" i="11" s="1"/>
  <c r="E275" i="6" s="1"/>
  <c r="F286" i="1"/>
  <c r="D276" i="11" l="1"/>
  <c r="G286" i="1"/>
  <c r="I286" i="1" s="1"/>
  <c r="E287" i="1" s="1"/>
  <c r="D287" i="1" l="1"/>
  <c r="F276" i="11"/>
  <c r="F275" i="6" s="1"/>
  <c r="F287" i="1"/>
  <c r="G287" i="1" s="1"/>
  <c r="I287" i="1" s="1"/>
  <c r="E288" i="1" s="1"/>
  <c r="G276" i="11" l="1"/>
  <c r="I276" i="11" s="1"/>
  <c r="E277" i="11" s="1"/>
  <c r="E276" i="6" s="1"/>
  <c r="D288" i="1"/>
  <c r="D277" i="11" l="1"/>
  <c r="F288" i="1"/>
  <c r="F277" i="11" l="1"/>
  <c r="F276" i="6" s="1"/>
  <c r="G288" i="1"/>
  <c r="I288" i="1" s="1"/>
  <c r="E289" i="1" s="1"/>
  <c r="G277" i="11" l="1"/>
  <c r="I277" i="11" s="1"/>
  <c r="E278" i="11" s="1"/>
  <c r="E277" i="6" s="1"/>
  <c r="D289" i="1"/>
  <c r="D278" i="11" l="1"/>
  <c r="F278" i="11" s="1"/>
  <c r="F277" i="6" s="1"/>
  <c r="F289" i="1"/>
  <c r="G289" i="1" s="1"/>
  <c r="I289" i="1" s="1"/>
  <c r="E290" i="1" s="1"/>
  <c r="G278" i="11" l="1"/>
  <c r="I278" i="11" s="1"/>
  <c r="E279" i="11" s="1"/>
  <c r="E278" i="6" s="1"/>
  <c r="D290" i="1"/>
  <c r="D279" i="11" l="1"/>
  <c r="F279" i="11" s="1"/>
  <c r="F278" i="6" s="1"/>
  <c r="F290" i="1"/>
  <c r="G279" i="11" l="1"/>
  <c r="I279" i="11" s="1"/>
  <c r="E280" i="11" s="1"/>
  <c r="E279" i="6" s="1"/>
  <c r="G290" i="1"/>
  <c r="I290" i="1" s="1"/>
  <c r="E291" i="1" s="1"/>
  <c r="D280" i="11" l="1"/>
  <c r="F280" i="11" s="1"/>
  <c r="F279" i="6" s="1"/>
  <c r="D291" i="1"/>
  <c r="G280" i="11" l="1"/>
  <c r="I280" i="11" s="1"/>
  <c r="F291" i="1"/>
  <c r="G291" i="1" s="1"/>
  <c r="I291" i="1" s="1"/>
  <c r="E292" i="1" s="1"/>
  <c r="D281" i="11" l="1"/>
  <c r="F281" i="11" s="1"/>
  <c r="F280" i="6" s="1"/>
  <c r="E281" i="11"/>
  <c r="E280" i="6" s="1"/>
  <c r="D292" i="1"/>
  <c r="G281" i="11" l="1"/>
  <c r="I281" i="11" s="1"/>
  <c r="E282" i="11" s="1"/>
  <c r="E281" i="6" s="1"/>
  <c r="F292" i="1"/>
  <c r="G292" i="1" s="1"/>
  <c r="I292" i="1" s="1"/>
  <c r="E293" i="1" s="1"/>
  <c r="D282" i="11" l="1"/>
  <c r="F282" i="11" s="1"/>
  <c r="F281" i="6" s="1"/>
  <c r="D293" i="1"/>
  <c r="G282" i="11" l="1"/>
  <c r="I282" i="11" s="1"/>
  <c r="E283" i="11" s="1"/>
  <c r="E282" i="6" s="1"/>
  <c r="F293" i="1"/>
  <c r="G293" i="1" s="1"/>
  <c r="I293" i="1" s="1"/>
  <c r="E294" i="1" s="1"/>
  <c r="D283" i="11" l="1"/>
  <c r="F283" i="11" s="1"/>
  <c r="F282" i="6" s="1"/>
  <c r="D294" i="1"/>
  <c r="G283" i="11" l="1"/>
  <c r="I283" i="11" s="1"/>
  <c r="E284" i="11" s="1"/>
  <c r="E283" i="6" s="1"/>
  <c r="F294" i="1"/>
  <c r="G294" i="1" s="1"/>
  <c r="I294" i="1" s="1"/>
  <c r="E295" i="1" s="1"/>
  <c r="D284" i="11" l="1"/>
  <c r="F284" i="11" s="1"/>
  <c r="F283" i="6" s="1"/>
  <c r="D295" i="1"/>
  <c r="G284" i="11" l="1"/>
  <c r="I284" i="11" s="1"/>
  <c r="E285" i="11" s="1"/>
  <c r="E284" i="6" s="1"/>
  <c r="F295" i="1"/>
  <c r="G295" i="1" s="1"/>
  <c r="I295" i="1" s="1"/>
  <c r="E296" i="1" s="1"/>
  <c r="D285" i="11" l="1"/>
  <c r="F285" i="11" s="1"/>
  <c r="F284" i="6" s="1"/>
  <c r="D296" i="1"/>
  <c r="F296" i="1" s="1"/>
  <c r="G285" i="11" l="1"/>
  <c r="I285" i="11" s="1"/>
  <c r="E286" i="11" s="1"/>
  <c r="E285" i="6" s="1"/>
  <c r="G296" i="1"/>
  <c r="I296" i="1" s="1"/>
  <c r="E297" i="1" s="1"/>
  <c r="D286" i="11" l="1"/>
  <c r="F286" i="11" s="1"/>
  <c r="F285" i="6" s="1"/>
  <c r="D297" i="1"/>
  <c r="F297" i="1" s="1"/>
  <c r="G286" i="11" l="1"/>
  <c r="I286" i="11" s="1"/>
  <c r="E287" i="11" s="1"/>
  <c r="E286" i="6" s="1"/>
  <c r="G297" i="1"/>
  <c r="I297" i="1" s="1"/>
  <c r="E298" i="1" s="1"/>
  <c r="D287" i="11" l="1"/>
  <c r="D298" i="1"/>
  <c r="F298" i="1" s="1"/>
  <c r="F287" i="11" l="1"/>
  <c r="F286" i="6" s="1"/>
  <c r="G298" i="1"/>
  <c r="I298" i="1" s="1"/>
  <c r="E299" i="1" s="1"/>
  <c r="D299" i="1" l="1"/>
  <c r="F299" i="1" s="1"/>
  <c r="G287" i="11"/>
  <c r="I287" i="11" s="1"/>
  <c r="E288" i="11" s="1"/>
  <c r="E287" i="6" s="1"/>
  <c r="D288" i="11" l="1"/>
  <c r="F288" i="11" s="1"/>
  <c r="F287" i="6" s="1"/>
  <c r="G299" i="1"/>
  <c r="I299" i="1" s="1"/>
  <c r="E300" i="1" s="1"/>
  <c r="D300" i="1" l="1"/>
  <c r="G288" i="11"/>
  <c r="I288" i="11" s="1"/>
  <c r="E289" i="11" s="1"/>
  <c r="E288" i="6" s="1"/>
  <c r="F300" i="1"/>
  <c r="D289" i="11" l="1"/>
  <c r="G300" i="1"/>
  <c r="I300" i="1" s="1"/>
  <c r="E301" i="1" s="1"/>
  <c r="F289" i="11" l="1"/>
  <c r="F288" i="6" s="1"/>
  <c r="D301" i="1"/>
  <c r="F301" i="1" s="1"/>
  <c r="G289" i="11" l="1"/>
  <c r="I289" i="11" s="1"/>
  <c r="E290" i="11" s="1"/>
  <c r="E289" i="6" s="1"/>
  <c r="G301" i="1"/>
  <c r="I301" i="1" s="1"/>
  <c r="E302" i="1" s="1"/>
  <c r="D302" i="1" l="1"/>
  <c r="F302" i="1" s="1"/>
  <c r="D290" i="11"/>
  <c r="F290" i="11" l="1"/>
  <c r="F289" i="6" s="1"/>
  <c r="G302" i="1"/>
  <c r="I302" i="1" s="1"/>
  <c r="E303" i="1" s="1"/>
  <c r="G290" i="11" l="1"/>
  <c r="I290" i="11" s="1"/>
  <c r="E291" i="11" s="1"/>
  <c r="E290" i="6" s="1"/>
  <c r="D303" i="1"/>
  <c r="F303" i="1" s="1"/>
  <c r="D291" i="11" l="1"/>
  <c r="F291" i="11" s="1"/>
  <c r="F290" i="6" s="1"/>
  <c r="G303" i="1"/>
  <c r="I303" i="1" s="1"/>
  <c r="E304" i="1" s="1"/>
  <c r="G291" i="11" l="1"/>
  <c r="I291" i="11" s="1"/>
  <c r="E292" i="11" s="1"/>
  <c r="E291" i="6" s="1"/>
  <c r="D304" i="1"/>
  <c r="D292" i="11" l="1"/>
  <c r="F292" i="11" s="1"/>
  <c r="F291" i="6" s="1"/>
  <c r="F304" i="1"/>
  <c r="G304" i="1" s="1"/>
  <c r="I304" i="1" s="1"/>
  <c r="E305" i="1" s="1"/>
  <c r="G292" i="11" l="1"/>
  <c r="I292" i="11" s="1"/>
  <c r="D305" i="1"/>
  <c r="F305" i="1" s="1"/>
  <c r="D293" i="11" l="1"/>
  <c r="F293" i="11" s="1"/>
  <c r="F292" i="6" s="1"/>
  <c r="E293" i="11"/>
  <c r="E292" i="6" s="1"/>
  <c r="G305" i="1"/>
  <c r="I305" i="1" s="1"/>
  <c r="E306" i="1" s="1"/>
  <c r="G293" i="11" l="1"/>
  <c r="I293" i="11" s="1"/>
  <c r="E294" i="11" s="1"/>
  <c r="E293" i="6" s="1"/>
  <c r="D306" i="1"/>
  <c r="F306" i="1" s="1"/>
  <c r="G306" i="1" s="1"/>
  <c r="I306" i="1" s="1"/>
  <c r="E307" i="1" s="1"/>
  <c r="D294" i="11" l="1"/>
  <c r="F294" i="11" s="1"/>
  <c r="F293" i="6" s="1"/>
  <c r="D307" i="1"/>
  <c r="G294" i="11" l="1"/>
  <c r="I294" i="11" s="1"/>
  <c r="E295" i="11" s="1"/>
  <c r="E294" i="6" s="1"/>
  <c r="F307" i="1"/>
  <c r="D295" i="11" l="1"/>
  <c r="F295" i="11" s="1"/>
  <c r="G307" i="1"/>
  <c r="I307" i="1" s="1"/>
  <c r="E308" i="1" s="1"/>
  <c r="G295" i="11" l="1"/>
  <c r="I295" i="11" s="1"/>
  <c r="E296" i="11" s="1"/>
  <c r="E295" i="6" s="1"/>
  <c r="F294" i="6"/>
  <c r="D308" i="1"/>
  <c r="F308" i="1" s="1"/>
  <c r="D296" i="11" l="1"/>
  <c r="F296" i="11"/>
  <c r="F295" i="6" s="1"/>
  <c r="G308" i="1"/>
  <c r="I308" i="1" s="1"/>
  <c r="E309" i="1" s="1"/>
  <c r="D309" i="1" l="1"/>
  <c r="G296" i="11"/>
  <c r="I296" i="11" s="1"/>
  <c r="E297" i="11" s="1"/>
  <c r="E296" i="6" s="1"/>
  <c r="F309" i="1"/>
  <c r="D297" i="11" l="1"/>
  <c r="G309" i="1"/>
  <c r="I309" i="1" s="1"/>
  <c r="E310" i="1" s="1"/>
  <c r="D310" i="1" l="1"/>
  <c r="F297" i="11"/>
  <c r="F296" i="6" s="1"/>
  <c r="F310" i="1"/>
  <c r="G310" i="1" s="1"/>
  <c r="I310" i="1" s="1"/>
  <c r="E311" i="1" s="1"/>
  <c r="G297" i="11" l="1"/>
  <c r="I297" i="11" s="1"/>
  <c r="E298" i="11" s="1"/>
  <c r="E297" i="6" s="1"/>
  <c r="D311" i="1"/>
  <c r="D298" i="11" l="1"/>
  <c r="F298" i="11" s="1"/>
  <c r="F297" i="6" s="1"/>
  <c r="F311" i="1"/>
  <c r="G311" i="1" s="1"/>
  <c r="I311" i="1" s="1"/>
  <c r="E312" i="1" s="1"/>
  <c r="G298" i="11" l="1"/>
  <c r="I298" i="11" s="1"/>
  <c r="E299" i="11" s="1"/>
  <c r="E298" i="6" s="1"/>
  <c r="D312" i="1"/>
  <c r="D299" i="11" l="1"/>
  <c r="F312" i="1"/>
  <c r="F299" i="11" l="1"/>
  <c r="F298" i="6" s="1"/>
  <c r="G312" i="1"/>
  <c r="I312" i="1" s="1"/>
  <c r="E313" i="1" s="1"/>
  <c r="D313" i="1" l="1"/>
  <c r="G299" i="11"/>
  <c r="I299" i="11" s="1"/>
  <c r="E300" i="11" s="1"/>
  <c r="E299" i="6" s="1"/>
  <c r="F313" i="1"/>
  <c r="G313" i="1"/>
  <c r="I313" i="1" s="1"/>
  <c r="E314" i="1" s="1"/>
  <c r="D300" i="11" l="1"/>
  <c r="F300" i="11" s="1"/>
  <c r="F299" i="6" s="1"/>
  <c r="D314" i="1"/>
  <c r="G300" i="11" l="1"/>
  <c r="I300" i="11" s="1"/>
  <c r="E301" i="11" s="1"/>
  <c r="E300" i="6" s="1"/>
  <c r="F314" i="1"/>
  <c r="D301" i="11" l="1"/>
  <c r="G314" i="1"/>
  <c r="I314" i="1" s="1"/>
  <c r="E315" i="1" s="1"/>
  <c r="D315" i="1" l="1"/>
  <c r="F301" i="11"/>
  <c r="F300" i="6" s="1"/>
  <c r="F315" i="1"/>
  <c r="G301" i="11" l="1"/>
  <c r="I301" i="11" s="1"/>
  <c r="E302" i="11" s="1"/>
  <c r="E301" i="6" s="1"/>
  <c r="G315" i="1"/>
  <c r="I315" i="1" s="1"/>
  <c r="E316" i="1" s="1"/>
  <c r="D316" i="1" l="1"/>
  <c r="D302" i="11"/>
  <c r="F316" i="1"/>
  <c r="F302" i="11" l="1"/>
  <c r="F301" i="6" s="1"/>
  <c r="G316" i="1"/>
  <c r="I316" i="1" s="1"/>
  <c r="E317" i="1" s="1"/>
  <c r="D317" i="1" l="1"/>
  <c r="G302" i="11"/>
  <c r="I302" i="11" s="1"/>
  <c r="E303" i="11" s="1"/>
  <c r="E302" i="6" s="1"/>
  <c r="F317" i="1"/>
  <c r="G317" i="1" s="1"/>
  <c r="I317" i="1" s="1"/>
  <c r="E318" i="1" s="1"/>
  <c r="D303" i="11" l="1"/>
  <c r="D318" i="1"/>
  <c r="F303" i="11" l="1"/>
  <c r="F302" i="6" s="1"/>
  <c r="F318" i="1"/>
  <c r="G303" i="11" l="1"/>
  <c r="I303" i="11" s="1"/>
  <c r="E304" i="11" s="1"/>
  <c r="E303" i="6" s="1"/>
  <c r="G318" i="1"/>
  <c r="I318" i="1" s="1"/>
  <c r="E319" i="1" s="1"/>
  <c r="D319" i="1" l="1"/>
  <c r="F319" i="1" s="1"/>
  <c r="G319" i="1" s="1"/>
  <c r="I319" i="1" s="1"/>
  <c r="E320" i="1" s="1"/>
  <c r="D304" i="11"/>
  <c r="F304" i="11" s="1"/>
  <c r="F303" i="6" s="1"/>
  <c r="G304" i="11" l="1"/>
  <c r="I304" i="11" s="1"/>
  <c r="E305" i="11" s="1"/>
  <c r="E304" i="6" s="1"/>
  <c r="D320" i="1"/>
  <c r="D305" i="11" l="1"/>
  <c r="F305" i="11" s="1"/>
  <c r="F304" i="6" s="1"/>
  <c r="F320" i="1"/>
  <c r="G320" i="1" s="1"/>
  <c r="I320" i="1" s="1"/>
  <c r="E321" i="1" s="1"/>
  <c r="G305" i="11" l="1"/>
  <c r="I305" i="11" s="1"/>
  <c r="E306" i="11" s="1"/>
  <c r="E305" i="6" s="1"/>
  <c r="D321" i="1"/>
  <c r="D306" i="11" l="1"/>
  <c r="F306" i="11" s="1"/>
  <c r="F305" i="6" s="1"/>
  <c r="F321" i="1"/>
  <c r="G321" i="1" s="1"/>
  <c r="I321" i="1" s="1"/>
  <c r="E322" i="1" s="1"/>
  <c r="G306" i="11" l="1"/>
  <c r="I306" i="11" s="1"/>
  <c r="E307" i="11" s="1"/>
  <c r="E306" i="6" s="1"/>
  <c r="D322" i="1"/>
  <c r="D307" i="11" l="1"/>
  <c r="F307" i="11" s="1"/>
  <c r="F306" i="6" s="1"/>
  <c r="F322" i="1"/>
  <c r="G322" i="1" s="1"/>
  <c r="I322" i="1" s="1"/>
  <c r="E323" i="1" s="1"/>
  <c r="G307" i="11" l="1"/>
  <c r="I307" i="11" s="1"/>
  <c r="E308" i="11" s="1"/>
  <c r="E307" i="6" s="1"/>
  <c r="D323" i="1"/>
  <c r="D308" i="11" l="1"/>
  <c r="F308" i="11" s="1"/>
  <c r="F307" i="6" s="1"/>
  <c r="F323" i="1"/>
  <c r="G308" i="11" l="1"/>
  <c r="I308" i="11" s="1"/>
  <c r="E309" i="11" s="1"/>
  <c r="E308" i="6" s="1"/>
  <c r="G323" i="1"/>
  <c r="I323" i="1" s="1"/>
  <c r="E324" i="1" s="1"/>
  <c r="D309" i="11" l="1"/>
  <c r="F309" i="11" s="1"/>
  <c r="F308" i="6" s="1"/>
  <c r="D324" i="1"/>
  <c r="F324" i="1" s="1"/>
  <c r="G324" i="1" s="1"/>
  <c r="I324" i="1" s="1"/>
  <c r="E325" i="1" s="1"/>
  <c r="G309" i="11" l="1"/>
  <c r="I309" i="11" s="1"/>
  <c r="E310" i="11" s="1"/>
  <c r="E309" i="6" s="1"/>
  <c r="D325" i="1"/>
  <c r="D310" i="11" l="1"/>
  <c r="F325" i="1"/>
  <c r="G325" i="1" s="1"/>
  <c r="I325" i="1" s="1"/>
  <c r="E326" i="1" s="1"/>
  <c r="F310" i="11" l="1"/>
  <c r="F309" i="6" s="1"/>
  <c r="D326" i="1"/>
  <c r="G310" i="11" l="1"/>
  <c r="I310" i="11" s="1"/>
  <c r="E311" i="11" s="1"/>
  <c r="E310" i="6" s="1"/>
  <c r="F326" i="1"/>
  <c r="D311" i="11" l="1"/>
  <c r="F311" i="11" s="1"/>
  <c r="F310" i="6" s="1"/>
  <c r="G326" i="1"/>
  <c r="I326" i="1" s="1"/>
  <c r="E327" i="1" s="1"/>
  <c r="G311" i="11" l="1"/>
  <c r="I311" i="11" s="1"/>
  <c r="E312" i="11" s="1"/>
  <c r="E311" i="6" s="1"/>
  <c r="D327" i="1"/>
  <c r="D312" i="11" l="1"/>
  <c r="F312" i="11" s="1"/>
  <c r="F311" i="6" s="1"/>
  <c r="F327" i="1"/>
  <c r="G327" i="1" s="1"/>
  <c r="I327" i="1" s="1"/>
  <c r="E328" i="1" s="1"/>
  <c r="G312" i="11" l="1"/>
  <c r="I312" i="11" s="1"/>
  <c r="E313" i="11" s="1"/>
  <c r="E312" i="6" s="1"/>
  <c r="D328" i="1"/>
  <c r="D313" i="11" l="1"/>
  <c r="F313" i="11" s="1"/>
  <c r="F312" i="6" s="1"/>
  <c r="F328" i="1"/>
  <c r="G328" i="1" s="1"/>
  <c r="I328" i="1" s="1"/>
  <c r="E329" i="1" s="1"/>
  <c r="G313" i="11" l="1"/>
  <c r="I313" i="11" s="1"/>
  <c r="E314" i="11" s="1"/>
  <c r="E313" i="6" s="1"/>
  <c r="D329" i="1"/>
  <c r="D314" i="11" l="1"/>
  <c r="F329" i="1"/>
  <c r="F314" i="11" l="1"/>
  <c r="F313" i="6" s="1"/>
  <c r="G329" i="1"/>
  <c r="I329" i="1" s="1"/>
  <c r="E330" i="1" s="1"/>
  <c r="D330" i="1" l="1"/>
  <c r="F330" i="1" s="1"/>
  <c r="G314" i="11"/>
  <c r="I314" i="11" s="1"/>
  <c r="E315" i="11" s="1"/>
  <c r="E314" i="6" s="1"/>
  <c r="D315" i="11" l="1"/>
  <c r="F315" i="11" s="1"/>
  <c r="F314" i="6" s="1"/>
  <c r="G330" i="1"/>
  <c r="I330" i="1" s="1"/>
  <c r="E331" i="1" s="1"/>
  <c r="D331" i="1" l="1"/>
  <c r="F331" i="1" s="1"/>
  <c r="G315" i="11"/>
  <c r="I315" i="11" s="1"/>
  <c r="E316" i="11" s="1"/>
  <c r="E315" i="6" s="1"/>
  <c r="D316" i="11" l="1"/>
  <c r="F316" i="11" s="1"/>
  <c r="F315" i="6" s="1"/>
  <c r="G331" i="1"/>
  <c r="I331" i="1" s="1"/>
  <c r="E332" i="1" s="1"/>
  <c r="G316" i="11" l="1"/>
  <c r="I316" i="11" s="1"/>
  <c r="E317" i="11" s="1"/>
  <c r="E316" i="6" s="1"/>
  <c r="D332" i="1"/>
  <c r="D317" i="11" l="1"/>
  <c r="F317" i="11" s="1"/>
  <c r="F316" i="6" s="1"/>
  <c r="F332" i="1"/>
  <c r="G317" i="11" l="1"/>
  <c r="I317" i="11" s="1"/>
  <c r="E318" i="11" s="1"/>
  <c r="E317" i="6" s="1"/>
  <c r="G332" i="1"/>
  <c r="I332" i="1" s="1"/>
  <c r="E333" i="1" s="1"/>
  <c r="D318" i="11" l="1"/>
  <c r="F318" i="11" s="1"/>
  <c r="F317" i="6" s="1"/>
  <c r="D333" i="1"/>
  <c r="F333" i="1" s="1"/>
  <c r="G318" i="11" l="1"/>
  <c r="I318" i="11" s="1"/>
  <c r="E319" i="11" s="1"/>
  <c r="E318" i="6" s="1"/>
  <c r="G333" i="1"/>
  <c r="I333" i="1" s="1"/>
  <c r="E334" i="1" s="1"/>
  <c r="D334" i="1" l="1"/>
  <c r="F334" i="1" s="1"/>
  <c r="G334" i="1" s="1"/>
  <c r="I334" i="1" s="1"/>
  <c r="E335" i="1" s="1"/>
  <c r="D319" i="11"/>
  <c r="F319" i="11" s="1"/>
  <c r="F318" i="6" s="1"/>
  <c r="G319" i="11" l="1"/>
  <c r="I319" i="11" s="1"/>
  <c r="E320" i="11" s="1"/>
  <c r="E319" i="6" s="1"/>
  <c r="D335" i="1"/>
  <c r="D320" i="11" l="1"/>
  <c r="F320" i="11" s="1"/>
  <c r="F319" i="6" s="1"/>
  <c r="F335" i="1"/>
  <c r="G320" i="11" l="1"/>
  <c r="I320" i="11" s="1"/>
  <c r="E321" i="11" s="1"/>
  <c r="E320" i="6" s="1"/>
  <c r="G335" i="1"/>
  <c r="I335" i="1" s="1"/>
  <c r="E336" i="1" s="1"/>
  <c r="D321" i="11" l="1"/>
  <c r="F321" i="11" s="1"/>
  <c r="F320" i="6" s="1"/>
  <c r="D336" i="1"/>
  <c r="G321" i="11" l="1"/>
  <c r="I321" i="11" s="1"/>
  <c r="E322" i="11" s="1"/>
  <c r="E321" i="6" s="1"/>
  <c r="F336" i="1"/>
  <c r="G336" i="1" s="1"/>
  <c r="I336" i="1" s="1"/>
  <c r="E337" i="1" s="1"/>
  <c r="D322" i="11" l="1"/>
  <c r="F322" i="11" s="1"/>
  <c r="F321" i="6" s="1"/>
  <c r="D337" i="1"/>
  <c r="G322" i="11" l="1"/>
  <c r="I322" i="11" s="1"/>
  <c r="F337" i="1"/>
  <c r="G337" i="1" s="1"/>
  <c r="I337" i="1" s="1"/>
  <c r="E338" i="1" s="1"/>
  <c r="D323" i="11" l="1"/>
  <c r="F323" i="11" s="1"/>
  <c r="F322" i="6" s="1"/>
  <c r="E323" i="11"/>
  <c r="E322" i="6" s="1"/>
  <c r="D338" i="1"/>
  <c r="G323" i="11" l="1"/>
  <c r="I323" i="11" s="1"/>
  <c r="E324" i="11" s="1"/>
  <c r="E323" i="6" s="1"/>
  <c r="F338" i="1"/>
  <c r="G338" i="1" s="1"/>
  <c r="I338" i="1" s="1"/>
  <c r="E339" i="1" s="1"/>
  <c r="D324" i="11" l="1"/>
  <c r="D339" i="1"/>
  <c r="F339" i="1" s="1"/>
  <c r="F324" i="11" l="1"/>
  <c r="F323" i="6" s="1"/>
  <c r="G339" i="1"/>
  <c r="I339" i="1" s="1"/>
  <c r="E340" i="1" s="1"/>
  <c r="G324" i="11" l="1"/>
  <c r="I324" i="11" s="1"/>
  <c r="E325" i="11" s="1"/>
  <c r="E324" i="6" s="1"/>
  <c r="D340" i="1"/>
  <c r="F340" i="1" s="1"/>
  <c r="D325" i="11" l="1"/>
  <c r="F325" i="11" s="1"/>
  <c r="F324" i="6" s="1"/>
  <c r="G340" i="1"/>
  <c r="I340" i="1" s="1"/>
  <c r="E341" i="1" s="1"/>
  <c r="D341" i="1" l="1"/>
  <c r="F341" i="1" s="1"/>
  <c r="G341" i="1" s="1"/>
  <c r="I341" i="1" s="1"/>
  <c r="E342" i="1" s="1"/>
  <c r="G325" i="11"/>
  <c r="I325" i="11" s="1"/>
  <c r="E326" i="11" s="1"/>
  <c r="E325" i="6" s="1"/>
  <c r="D326" i="11" l="1"/>
  <c r="F326" i="11" s="1"/>
  <c r="F325" i="6" s="1"/>
  <c r="D342" i="1"/>
  <c r="G326" i="11" l="1"/>
  <c r="I326" i="11" s="1"/>
  <c r="E327" i="11" s="1"/>
  <c r="E326" i="6" s="1"/>
  <c r="F342" i="1"/>
  <c r="D327" i="11" l="1"/>
  <c r="F327" i="11" s="1"/>
  <c r="F326" i="6" s="1"/>
  <c r="G342" i="1"/>
  <c r="I342" i="1" s="1"/>
  <c r="E343" i="1" s="1"/>
  <c r="D343" i="1" l="1"/>
  <c r="F343" i="1" s="1"/>
  <c r="G327" i="11"/>
  <c r="I327" i="11" s="1"/>
  <c r="E328" i="11" s="1"/>
  <c r="E327" i="6" s="1"/>
  <c r="D328" i="11" l="1"/>
  <c r="G343" i="1"/>
  <c r="I343" i="1" s="1"/>
  <c r="E344" i="1" s="1"/>
  <c r="D344" i="1" l="1"/>
  <c r="F344" i="1" s="1"/>
  <c r="G344" i="1" s="1"/>
  <c r="I344" i="1" s="1"/>
  <c r="E345" i="1" s="1"/>
  <c r="F328" i="11"/>
  <c r="F327" i="6" s="1"/>
  <c r="G328" i="11" l="1"/>
  <c r="I328" i="11" s="1"/>
  <c r="E329" i="11" s="1"/>
  <c r="E328" i="6" s="1"/>
  <c r="D345" i="1"/>
  <c r="D329" i="11" l="1"/>
  <c r="F329" i="11" s="1"/>
  <c r="F328" i="6" s="1"/>
  <c r="F345" i="1"/>
  <c r="G345" i="1" s="1"/>
  <c r="I345" i="1" s="1"/>
  <c r="E346" i="1" s="1"/>
  <c r="G329" i="11" l="1"/>
  <c r="I329" i="11" s="1"/>
  <c r="E330" i="11" s="1"/>
  <c r="E329" i="6" s="1"/>
  <c r="D346" i="1"/>
  <c r="D330" i="11" l="1"/>
  <c r="F346" i="1"/>
  <c r="F330" i="11" l="1"/>
  <c r="F329" i="6" s="1"/>
  <c r="G346" i="1"/>
  <c r="I346" i="1" s="1"/>
  <c r="E347" i="1" s="1"/>
  <c r="D347" i="1" l="1"/>
  <c r="F347" i="1" s="1"/>
  <c r="G330" i="11"/>
  <c r="I330" i="11" s="1"/>
  <c r="E331" i="11" s="1"/>
  <c r="E330" i="6" s="1"/>
  <c r="D331" i="11" l="1"/>
  <c r="F331" i="11" s="1"/>
  <c r="F330" i="6" s="1"/>
  <c r="G347" i="1"/>
  <c r="I347" i="1" s="1"/>
  <c r="E348" i="1" s="1"/>
  <c r="G331" i="11" l="1"/>
  <c r="I331" i="11" s="1"/>
  <c r="E332" i="11" s="1"/>
  <c r="E331" i="6" s="1"/>
  <c r="D348" i="1"/>
  <c r="F348" i="1" s="1"/>
  <c r="D332" i="11" l="1"/>
  <c r="G348" i="1"/>
  <c r="I348" i="1" s="1"/>
  <c r="E349" i="1" s="1"/>
  <c r="D349" i="1" l="1"/>
  <c r="F332" i="11"/>
  <c r="F331" i="6" s="1"/>
  <c r="F349" i="1"/>
  <c r="G349" i="1" s="1"/>
  <c r="I349" i="1" s="1"/>
  <c r="E350" i="1" s="1"/>
  <c r="G332" i="11" l="1"/>
  <c r="I332" i="11" s="1"/>
  <c r="E333" i="11" s="1"/>
  <c r="E332" i="6" s="1"/>
  <c r="D350" i="1"/>
  <c r="D333" i="11" l="1"/>
  <c r="F333" i="11" s="1"/>
  <c r="F332" i="6" s="1"/>
  <c r="F350" i="1"/>
  <c r="G350" i="1" s="1"/>
  <c r="I350" i="1" s="1"/>
  <c r="E351" i="1" s="1"/>
  <c r="G333" i="11" l="1"/>
  <c r="I333" i="11" s="1"/>
  <c r="E334" i="11" s="1"/>
  <c r="E333" i="6" s="1"/>
  <c r="D351" i="1"/>
  <c r="D334" i="11" l="1"/>
  <c r="F351" i="1"/>
  <c r="F334" i="11" l="1"/>
  <c r="F333" i="6" s="1"/>
  <c r="G351" i="1"/>
  <c r="I351" i="1" s="1"/>
  <c r="E352" i="1" s="1"/>
  <c r="D352" i="1" l="1"/>
  <c r="F352" i="1" s="1"/>
  <c r="G334" i="11"/>
  <c r="I334" i="11" s="1"/>
  <c r="E335" i="11" s="1"/>
  <c r="E334" i="6" s="1"/>
  <c r="D335" i="11" l="1"/>
  <c r="F335" i="11" s="1"/>
  <c r="F334" i="6" s="1"/>
  <c r="G352" i="1"/>
  <c r="I352" i="1" s="1"/>
  <c r="E353" i="1" s="1"/>
  <c r="D353" i="1" l="1"/>
  <c r="G335" i="11"/>
  <c r="I335" i="11" s="1"/>
  <c r="E336" i="11" s="1"/>
  <c r="E335" i="6" s="1"/>
  <c r="F353" i="1"/>
  <c r="G353" i="1" s="1"/>
  <c r="I353" i="1" s="1"/>
  <c r="E354" i="1" s="1"/>
  <c r="D336" i="11" l="1"/>
  <c r="D354" i="1"/>
  <c r="F336" i="11" l="1"/>
  <c r="F335" i="6" s="1"/>
  <c r="F354" i="1"/>
  <c r="G354" i="1" s="1"/>
  <c r="I354" i="1" s="1"/>
  <c r="E355" i="1" s="1"/>
  <c r="G336" i="11" l="1"/>
  <c r="I336" i="11" s="1"/>
  <c r="E337" i="11" s="1"/>
  <c r="E336" i="6" s="1"/>
  <c r="D355" i="1"/>
  <c r="D337" i="11" l="1"/>
  <c r="F355" i="1"/>
  <c r="F337" i="11" l="1"/>
  <c r="F336" i="6" s="1"/>
  <c r="G355" i="1"/>
  <c r="I355" i="1" s="1"/>
  <c r="E356" i="1" s="1"/>
  <c r="D356" i="1" l="1"/>
  <c r="F356" i="1" s="1"/>
  <c r="G356" i="1" s="1"/>
  <c r="I356" i="1" s="1"/>
  <c r="E357" i="1" s="1"/>
  <c r="G337" i="11"/>
  <c r="I337" i="11" s="1"/>
  <c r="E338" i="11" s="1"/>
  <c r="E337" i="6" s="1"/>
  <c r="D338" i="11" l="1"/>
  <c r="F338" i="11" s="1"/>
  <c r="F337" i="6" s="1"/>
  <c r="D357" i="1"/>
  <c r="G338" i="11" l="1"/>
  <c r="I338" i="11" s="1"/>
  <c r="E339" i="11" s="1"/>
  <c r="E338" i="6" s="1"/>
  <c r="F357" i="1"/>
  <c r="D339" i="11" l="1"/>
  <c r="F339" i="11" s="1"/>
  <c r="F338" i="6" s="1"/>
  <c r="G357" i="1"/>
  <c r="I357" i="1" s="1"/>
  <c r="E358" i="1" s="1"/>
  <c r="D358" i="1" l="1"/>
  <c r="G339" i="11"/>
  <c r="I339" i="11" s="1"/>
  <c r="E340" i="11" s="1"/>
  <c r="E339" i="6" s="1"/>
  <c r="F358" i="1"/>
  <c r="G358" i="1" s="1"/>
  <c r="I358" i="1" s="1"/>
  <c r="E359" i="1" s="1"/>
  <c r="D340" i="11" l="1"/>
  <c r="F340" i="11" s="1"/>
  <c r="F339" i="6" s="1"/>
  <c r="D359" i="1"/>
  <c r="G340" i="11" l="1"/>
  <c r="I340" i="11" s="1"/>
  <c r="E341" i="11" s="1"/>
  <c r="E340" i="6" s="1"/>
  <c r="F359" i="1"/>
  <c r="D341" i="11" l="1"/>
  <c r="F341" i="11" s="1"/>
  <c r="F340" i="6" s="1"/>
  <c r="G359" i="1"/>
  <c r="I359" i="1" s="1"/>
  <c r="E360" i="1" s="1"/>
  <c r="G341" i="11" l="1"/>
  <c r="I341" i="11" s="1"/>
  <c r="E342" i="11" s="1"/>
  <c r="E341" i="6" s="1"/>
  <c r="D360" i="1"/>
  <c r="D342" i="11" l="1"/>
  <c r="F342" i="11" s="1"/>
  <c r="F341" i="6" s="1"/>
  <c r="F360" i="1"/>
  <c r="G360" i="1" s="1"/>
  <c r="I360" i="1" s="1"/>
  <c r="E361" i="1" s="1"/>
  <c r="D361" i="1" l="1"/>
  <c r="G342" i="11"/>
  <c r="I342" i="11" s="1"/>
  <c r="E343" i="11" s="1"/>
  <c r="E342" i="6" s="1"/>
  <c r="F361" i="1"/>
  <c r="G361" i="1" s="1"/>
  <c r="I361" i="1" s="1"/>
  <c r="E362" i="1" s="1"/>
  <c r="D343" i="11" l="1"/>
  <c r="D362" i="1"/>
  <c r="F343" i="11" l="1"/>
  <c r="F342" i="6" s="1"/>
  <c r="F362" i="1"/>
  <c r="G343" i="11" l="1"/>
  <c r="I343" i="11" s="1"/>
  <c r="E344" i="11" s="1"/>
  <c r="E343" i="6" s="1"/>
  <c r="G362" i="1"/>
  <c r="I362" i="1" s="1"/>
  <c r="E363" i="1" s="1"/>
  <c r="D344" i="11" l="1"/>
  <c r="D363" i="1"/>
  <c r="F344" i="11" l="1"/>
  <c r="F343" i="6" s="1"/>
  <c r="F363" i="1"/>
  <c r="G363" i="1" s="1"/>
  <c r="I363" i="1" s="1"/>
  <c r="E364" i="1" s="1"/>
  <c r="G344" i="11" l="1"/>
  <c r="I344" i="11" s="1"/>
  <c r="E345" i="11" s="1"/>
  <c r="E344" i="6" s="1"/>
  <c r="D364" i="1"/>
  <c r="D345" i="11" l="1"/>
  <c r="F364" i="1"/>
  <c r="G364" i="1" s="1"/>
  <c r="I364" i="1" s="1"/>
  <c r="E365" i="1" s="1"/>
  <c r="D365" i="1" l="1"/>
  <c r="F345" i="11"/>
  <c r="F344" i="6" s="1"/>
  <c r="F365" i="1"/>
  <c r="G345" i="11" l="1"/>
  <c r="I345" i="11" s="1"/>
  <c r="E346" i="11" s="1"/>
  <c r="E345" i="6" s="1"/>
  <c r="G365" i="1"/>
  <c r="I365" i="1" s="1"/>
  <c r="E366" i="1" s="1"/>
  <c r="D366" i="1" l="1"/>
  <c r="D346" i="11"/>
  <c r="F346" i="11" s="1"/>
  <c r="F345" i="6" s="1"/>
  <c r="F366" i="1"/>
  <c r="G346" i="11" l="1"/>
  <c r="I346" i="11" s="1"/>
  <c r="E347" i="11" s="1"/>
  <c r="E346" i="6" s="1"/>
  <c r="G366" i="1"/>
  <c r="I366" i="1" s="1"/>
  <c r="E367" i="1" s="1"/>
  <c r="D347" i="11" l="1"/>
  <c r="F347" i="11"/>
  <c r="F346" i="6" s="1"/>
  <c r="D367" i="1"/>
  <c r="F367" i="1" s="1"/>
  <c r="G367" i="1" s="1"/>
  <c r="I367" i="1" s="1"/>
  <c r="E368" i="1" s="1"/>
  <c r="G347" i="11" l="1"/>
  <c r="I347" i="11" s="1"/>
  <c r="E348" i="11" s="1"/>
  <c r="E347" i="6" s="1"/>
  <c r="D368" i="1"/>
  <c r="D348" i="11" l="1"/>
  <c r="F348" i="11" s="1"/>
  <c r="F347" i="6" s="1"/>
  <c r="F368" i="1"/>
  <c r="G368" i="1" s="1"/>
  <c r="I368" i="1" s="1"/>
  <c r="E369" i="1" s="1"/>
  <c r="G348" i="11" l="1"/>
  <c r="I348" i="11" s="1"/>
  <c r="D369" i="1"/>
  <c r="D349" i="11" l="1"/>
  <c r="F349" i="11" s="1"/>
  <c r="F348" i="6" s="1"/>
  <c r="E349" i="11"/>
  <c r="E348" i="6" s="1"/>
  <c r="F369" i="1"/>
  <c r="G349" i="11" l="1"/>
  <c r="I349" i="11" s="1"/>
  <c r="E350" i="11" s="1"/>
  <c r="E349" i="6" s="1"/>
  <c r="G369" i="1"/>
  <c r="I369" i="1" s="1"/>
  <c r="E370" i="1" s="1"/>
  <c r="D350" i="11" l="1"/>
  <c r="F350" i="11" s="1"/>
  <c r="D370" i="1"/>
  <c r="G350" i="11" l="1"/>
  <c r="I350" i="11" s="1"/>
  <c r="E351" i="11" s="1"/>
  <c r="E350" i="6" s="1"/>
  <c r="F349" i="6"/>
  <c r="F370" i="1"/>
  <c r="G370" i="1" s="1"/>
  <c r="I370" i="1" s="1"/>
  <c r="E371" i="1" s="1"/>
  <c r="D351" i="11" l="1"/>
  <c r="F351" i="11"/>
  <c r="D371" i="1"/>
  <c r="G351" i="11" l="1"/>
  <c r="I351" i="11" s="1"/>
  <c r="E352" i="11" s="1"/>
  <c r="E351" i="6" s="1"/>
  <c r="F350" i="6"/>
  <c r="F371" i="1"/>
  <c r="D352" i="11" l="1"/>
  <c r="G371" i="1"/>
  <c r="I371" i="1" s="1"/>
  <c r="E372" i="1" s="1"/>
  <c r="D372" i="1" l="1"/>
  <c r="F372" i="1" s="1"/>
  <c r="F352" i="11"/>
  <c r="G352" i="11" l="1"/>
  <c r="I352" i="11" s="1"/>
  <c r="E353" i="11" s="1"/>
  <c r="E352" i="6" s="1"/>
  <c r="F351" i="6"/>
  <c r="G372" i="1"/>
  <c r="I372" i="1" s="1"/>
  <c r="E373" i="1" s="1"/>
  <c r="D373" i="1" l="1"/>
  <c r="F373" i="1" s="1"/>
  <c r="G373" i="1" s="1"/>
  <c r="I373" i="1" s="1"/>
  <c r="E374" i="1" s="1"/>
  <c r="D353" i="11"/>
  <c r="F353" i="11" l="1"/>
  <c r="D374" i="1"/>
  <c r="G353" i="11" l="1"/>
  <c r="F352" i="6"/>
  <c r="I353" i="11"/>
  <c r="E354" i="11" s="1"/>
  <c r="E353" i="6" s="1"/>
  <c r="F374" i="1"/>
  <c r="F375" i="1"/>
  <c r="H2" i="1" s="1"/>
  <c r="H375" i="1"/>
  <c r="D354" i="11" l="1"/>
  <c r="G374" i="1"/>
  <c r="I374" i="1" s="1"/>
  <c r="G375" i="1"/>
  <c r="H3" i="1" s="1"/>
  <c r="H5" i="1"/>
  <c r="E375" i="1"/>
  <c r="H1" i="1" s="1"/>
  <c r="H7" i="1" s="1"/>
  <c r="F354" i="11" l="1"/>
  <c r="F353" i="6" s="1"/>
  <c r="H4" i="1"/>
  <c r="G354" i="11" l="1"/>
  <c r="I354" i="11" s="1"/>
  <c r="E355" i="11" s="1"/>
  <c r="E354" i="6" s="1"/>
  <c r="I7" i="1"/>
  <c r="H8" i="1"/>
  <c r="H9" i="1"/>
  <c r="D355" i="11" l="1"/>
  <c r="G14" i="6"/>
  <c r="F355" i="11" l="1"/>
  <c r="F354" i="6" s="1"/>
  <c r="I14" i="6"/>
  <c r="D15" i="6" s="1"/>
  <c r="G355" i="11" l="1"/>
  <c r="I355" i="11" s="1"/>
  <c r="E356" i="11" s="1"/>
  <c r="E355" i="6" s="1"/>
  <c r="G15" i="6"/>
  <c r="D356" i="11" l="1"/>
  <c r="F356" i="11" s="1"/>
  <c r="F355" i="6" s="1"/>
  <c r="I15" i="6"/>
  <c r="D16" i="6" s="1"/>
  <c r="G356" i="11" l="1"/>
  <c r="I356" i="11" s="1"/>
  <c r="E357" i="11" s="1"/>
  <c r="E356" i="6" s="1"/>
  <c r="G16" i="6"/>
  <c r="D357" i="11" l="1"/>
  <c r="F357" i="11" s="1"/>
  <c r="F356" i="6" s="1"/>
  <c r="I16" i="6"/>
  <c r="D17" i="6" s="1"/>
  <c r="G357" i="11" l="1"/>
  <c r="I357" i="11" s="1"/>
  <c r="E358" i="11" s="1"/>
  <c r="E357" i="6" s="1"/>
  <c r="G17" i="6"/>
  <c r="D358" i="11" l="1"/>
  <c r="F358" i="11" s="1"/>
  <c r="F357" i="6" s="1"/>
  <c r="I17" i="6"/>
  <c r="D18" i="6" s="1"/>
  <c r="G358" i="11" l="1"/>
  <c r="I358" i="11" s="1"/>
  <c r="E359" i="11" s="1"/>
  <c r="E358" i="6" s="1"/>
  <c r="G18" i="6"/>
  <c r="D359" i="11" l="1"/>
  <c r="F359" i="11" s="1"/>
  <c r="F358" i="6" s="1"/>
  <c r="I18" i="6"/>
  <c r="D19" i="6" s="1"/>
  <c r="G359" i="11" l="1"/>
  <c r="I359" i="11" s="1"/>
  <c r="E360" i="11" s="1"/>
  <c r="E359" i="6" s="1"/>
  <c r="G19" i="6"/>
  <c r="D360" i="11" l="1"/>
  <c r="F360" i="11" s="1"/>
  <c r="F359" i="6" s="1"/>
  <c r="I19" i="6"/>
  <c r="D20" i="6" s="1"/>
  <c r="G360" i="11" l="1"/>
  <c r="I360" i="11" s="1"/>
  <c r="E361" i="11" s="1"/>
  <c r="E360" i="6" s="1"/>
  <c r="G20" i="6"/>
  <c r="I20" i="6" s="1"/>
  <c r="D21" i="6" s="1"/>
  <c r="D361" i="11" l="1"/>
  <c r="F361" i="11" s="1"/>
  <c r="F360" i="6" s="1"/>
  <c r="G21" i="6"/>
  <c r="I21" i="6" s="1"/>
  <c r="D22" i="6" s="1"/>
  <c r="G361" i="11" l="1"/>
  <c r="I361" i="11" s="1"/>
  <c r="G22" i="6"/>
  <c r="I22" i="6" s="1"/>
  <c r="D23" i="6" s="1"/>
  <c r="D362" i="11" l="1"/>
  <c r="F362" i="11" s="1"/>
  <c r="F361" i="6" s="1"/>
  <c r="E362" i="11"/>
  <c r="E361" i="6" s="1"/>
  <c r="G23" i="6"/>
  <c r="I23" i="6" s="1"/>
  <c r="D24" i="6" s="1"/>
  <c r="G362" i="11" l="1"/>
  <c r="I362" i="11" s="1"/>
  <c r="E363" i="11" s="1"/>
  <c r="E362" i="6" s="1"/>
  <c r="G24" i="6"/>
  <c r="I24" i="6" s="1"/>
  <c r="D25" i="6" s="1"/>
  <c r="D363" i="11" l="1"/>
  <c r="F363" i="11" s="1"/>
  <c r="F362" i="6" s="1"/>
  <c r="G25" i="6"/>
  <c r="I25" i="6" s="1"/>
  <c r="D26" i="6" s="1"/>
  <c r="G363" i="11" l="1"/>
  <c r="I363" i="11" s="1"/>
  <c r="E364" i="11" s="1"/>
  <c r="E363" i="6" s="1"/>
  <c r="G26" i="6"/>
  <c r="I26" i="6" s="1"/>
  <c r="D27" i="6" s="1"/>
  <c r="D364" i="11" l="1"/>
  <c r="F364" i="11"/>
  <c r="F363" i="6" s="1"/>
  <c r="G27" i="6"/>
  <c r="I27" i="6" s="1"/>
  <c r="D28" i="6" s="1"/>
  <c r="G364" i="11" l="1"/>
  <c r="I364" i="11" s="1"/>
  <c r="G28" i="6"/>
  <c r="I28" i="6" s="1"/>
  <c r="D29" i="6" s="1"/>
  <c r="D365" i="11" l="1"/>
  <c r="F365" i="11" s="1"/>
  <c r="F364" i="6" s="1"/>
  <c r="E365" i="11"/>
  <c r="E364" i="6" s="1"/>
  <c r="G29" i="6"/>
  <c r="I29" i="6" s="1"/>
  <c r="D30" i="6" s="1"/>
  <c r="G365" i="11" l="1"/>
  <c r="I365" i="11" s="1"/>
  <c r="E366" i="11" s="1"/>
  <c r="E365" i="6" s="1"/>
  <c r="G30" i="6"/>
  <c r="I30" i="6" s="1"/>
  <c r="D31" i="6" s="1"/>
  <c r="D366" i="11" l="1"/>
  <c r="F366" i="11" s="1"/>
  <c r="F365" i="6" s="1"/>
  <c r="G31" i="6"/>
  <c r="I31" i="6" s="1"/>
  <c r="D32" i="6" s="1"/>
  <c r="G366" i="11" l="1"/>
  <c r="I366" i="11" s="1"/>
  <c r="E367" i="11" s="1"/>
  <c r="E366" i="6" s="1"/>
  <c r="G32" i="6"/>
  <c r="I32" i="6" s="1"/>
  <c r="D33" i="6" s="1"/>
  <c r="D367" i="11" l="1"/>
  <c r="F367" i="11" s="1"/>
  <c r="F366" i="6" s="1"/>
  <c r="G33" i="6"/>
  <c r="I33" i="6" s="1"/>
  <c r="D34" i="6" s="1"/>
  <c r="G367" i="11" l="1"/>
  <c r="I367" i="11" s="1"/>
  <c r="E368" i="11" s="1"/>
  <c r="E367" i="6" s="1"/>
  <c r="G34" i="6"/>
  <c r="I34" i="6" s="1"/>
  <c r="D35" i="6" s="1"/>
  <c r="D368" i="11" l="1"/>
  <c r="F368" i="11" s="1"/>
  <c r="F367" i="6" s="1"/>
  <c r="G35" i="6"/>
  <c r="I35" i="6" s="1"/>
  <c r="D36" i="6" s="1"/>
  <c r="G368" i="11" l="1"/>
  <c r="I368" i="11" s="1"/>
  <c r="E369" i="11" s="1"/>
  <c r="E368" i="6" s="1"/>
  <c r="G36" i="6"/>
  <c r="I36" i="6" s="1"/>
  <c r="D37" i="6" s="1"/>
  <c r="D369" i="11" l="1"/>
  <c r="F369" i="11" s="1"/>
  <c r="F368" i="6" s="1"/>
  <c r="G37" i="6"/>
  <c r="I37" i="6" s="1"/>
  <c r="D38" i="6" s="1"/>
  <c r="G369" i="11" l="1"/>
  <c r="I369" i="11" s="1"/>
  <c r="E370" i="11" s="1"/>
  <c r="E369" i="6" s="1"/>
  <c r="G38" i="6"/>
  <c r="I38" i="6" s="1"/>
  <c r="D39" i="6" s="1"/>
  <c r="D370" i="11" l="1"/>
  <c r="F370" i="11" s="1"/>
  <c r="F369" i="6" s="1"/>
  <c r="G39" i="6"/>
  <c r="I39" i="6" s="1"/>
  <c r="D40" i="6" s="1"/>
  <c r="G370" i="11" l="1"/>
  <c r="I370" i="11" s="1"/>
  <c r="E371" i="11" s="1"/>
  <c r="E370" i="6" s="1"/>
  <c r="G40" i="6"/>
  <c r="I40" i="6" s="1"/>
  <c r="D41" i="6" s="1"/>
  <c r="D371" i="11" l="1"/>
  <c r="F371" i="11" s="1"/>
  <c r="F370" i="6" s="1"/>
  <c r="G41" i="6"/>
  <c r="I41" i="6" s="1"/>
  <c r="D42" i="6" s="1"/>
  <c r="G371" i="11" l="1"/>
  <c r="I371" i="11" s="1"/>
  <c r="E372" i="11" s="1"/>
  <c r="E371" i="6" s="1"/>
  <c r="G42" i="6"/>
  <c r="I42" i="6" s="1"/>
  <c r="D43" i="6" s="1"/>
  <c r="D372" i="11" l="1"/>
  <c r="F372" i="11" s="1"/>
  <c r="F371" i="6" s="1"/>
  <c r="G43" i="6"/>
  <c r="I43" i="6" s="1"/>
  <c r="D44" i="6" s="1"/>
  <c r="G372" i="11" l="1"/>
  <c r="I372" i="11" s="1"/>
  <c r="E373" i="11" s="1"/>
  <c r="E372" i="6" s="1"/>
  <c r="G44" i="6"/>
  <c r="I44" i="6" s="1"/>
  <c r="D45" i="6" s="1"/>
  <c r="D373" i="11" l="1"/>
  <c r="F373" i="11" s="1"/>
  <c r="F372" i="6" s="1"/>
  <c r="G45" i="6"/>
  <c r="I45" i="6" s="1"/>
  <c r="D46" i="6" s="1"/>
  <c r="G373" i="11" l="1"/>
  <c r="I373" i="11" s="1"/>
  <c r="E374" i="11" s="1"/>
  <c r="E373" i="6" s="1"/>
  <c r="G46" i="6"/>
  <c r="I46" i="6" s="1"/>
  <c r="D47" i="6" s="1"/>
  <c r="D374" i="11" l="1"/>
  <c r="F374" i="11" s="1"/>
  <c r="E375" i="11"/>
  <c r="G47" i="6"/>
  <c r="I47" i="6" s="1"/>
  <c r="D48" i="6" s="1"/>
  <c r="G374" i="11" l="1"/>
  <c r="G375" i="11" s="1"/>
  <c r="H3" i="11" s="1"/>
  <c r="F373" i="6"/>
  <c r="H1" i="11"/>
  <c r="H7" i="11" s="1"/>
  <c r="H9" i="11" s="1"/>
  <c r="I374" i="11"/>
  <c r="F375" i="11"/>
  <c r="H2" i="11" s="1"/>
  <c r="G48" i="6"/>
  <c r="I48" i="6" s="1"/>
  <c r="D49" i="6" s="1"/>
  <c r="H4" i="11" l="1"/>
  <c r="I7" i="11"/>
  <c r="H8" i="11"/>
  <c r="G49" i="6"/>
  <c r="I49" i="6" s="1"/>
  <c r="D50" i="6" s="1"/>
  <c r="G50" i="6" l="1"/>
  <c r="I50" i="6" s="1"/>
  <c r="D51" i="6" s="1"/>
  <c r="G51" i="6" l="1"/>
  <c r="I51" i="6" s="1"/>
  <c r="D52" i="6" s="1"/>
  <c r="G52" i="6" l="1"/>
  <c r="I52" i="6" s="1"/>
  <c r="D53" i="6" s="1"/>
  <c r="G53" i="6" l="1"/>
  <c r="I53" i="6" s="1"/>
  <c r="D54" i="6" s="1"/>
  <c r="G54" i="6" l="1"/>
  <c r="I54" i="6" s="1"/>
  <c r="D55" i="6" s="1"/>
  <c r="G55" i="6" l="1"/>
  <c r="I55" i="6" s="1"/>
  <c r="D56" i="6" s="1"/>
  <c r="G56" i="6" l="1"/>
  <c r="I56" i="6" s="1"/>
  <c r="D57" i="6" s="1"/>
  <c r="G57" i="6" l="1"/>
  <c r="I57" i="6" s="1"/>
  <c r="D58" i="6" s="1"/>
  <c r="G58" i="6" l="1"/>
  <c r="I58" i="6" s="1"/>
  <c r="D59" i="6" s="1"/>
  <c r="G59" i="6" l="1"/>
  <c r="I59" i="6" s="1"/>
  <c r="D60" i="6" s="1"/>
  <c r="G60" i="6" l="1"/>
  <c r="I60" i="6" s="1"/>
  <c r="D61" i="6" s="1"/>
  <c r="G61" i="6" l="1"/>
  <c r="I61" i="6" s="1"/>
  <c r="D62" i="6" s="1"/>
  <c r="G62" i="6" l="1"/>
  <c r="I62" i="6" s="1"/>
  <c r="D63" i="6" s="1"/>
  <c r="G63" i="6" l="1"/>
  <c r="I63" i="6" s="1"/>
  <c r="D64" i="6" s="1"/>
  <c r="G64" i="6" l="1"/>
  <c r="I64" i="6" s="1"/>
  <c r="D65" i="6" s="1"/>
  <c r="G65" i="6" l="1"/>
  <c r="I65" i="6" s="1"/>
  <c r="D66" i="6" s="1"/>
  <c r="G66" i="6" l="1"/>
  <c r="I66" i="6" s="1"/>
  <c r="D67" i="6" s="1"/>
  <c r="G67" i="6" l="1"/>
  <c r="I67" i="6" s="1"/>
  <c r="D68" i="6" s="1"/>
  <c r="G68" i="6" l="1"/>
  <c r="I68" i="6" s="1"/>
  <c r="D69" i="6" s="1"/>
  <c r="G69" i="6" l="1"/>
  <c r="I69" i="6" s="1"/>
  <c r="D70" i="6" s="1"/>
  <c r="G70" i="6" l="1"/>
  <c r="I70" i="6" s="1"/>
  <c r="D71" i="6" s="1"/>
  <c r="G71" i="6" l="1"/>
  <c r="I71" i="6" s="1"/>
  <c r="D72" i="6" s="1"/>
  <c r="G72" i="6" l="1"/>
  <c r="I72" i="6" s="1"/>
  <c r="D73" i="6" s="1"/>
  <c r="G73" i="6" l="1"/>
  <c r="I73" i="6" s="1"/>
  <c r="D74" i="6" s="1"/>
  <c r="G74" i="6" l="1"/>
  <c r="I74" i="6" s="1"/>
  <c r="D75" i="6" s="1"/>
  <c r="G75" i="6" l="1"/>
  <c r="I75" i="6" s="1"/>
  <c r="D76" i="6" s="1"/>
  <c r="G76" i="6" l="1"/>
  <c r="I76" i="6" s="1"/>
  <c r="D77" i="6" s="1"/>
  <c r="G77" i="6" l="1"/>
  <c r="I77" i="6" s="1"/>
  <c r="D78" i="6" s="1"/>
  <c r="G78" i="6" l="1"/>
  <c r="I78" i="6" s="1"/>
  <c r="D79" i="6" s="1"/>
  <c r="G79" i="6" l="1"/>
  <c r="I79" i="6" s="1"/>
  <c r="D80" i="6" s="1"/>
  <c r="G80" i="6" l="1"/>
  <c r="I80" i="6" s="1"/>
  <c r="D81" i="6" s="1"/>
  <c r="G81" i="6" l="1"/>
  <c r="I81" i="6" s="1"/>
  <c r="D82" i="6" s="1"/>
  <c r="G82" i="6" l="1"/>
  <c r="I82" i="6" s="1"/>
  <c r="D83" i="6" s="1"/>
  <c r="G83" i="6" l="1"/>
  <c r="I83" i="6" s="1"/>
  <c r="D84" i="6" s="1"/>
  <c r="G84" i="6" l="1"/>
  <c r="I84" i="6" s="1"/>
  <c r="D85" i="6" s="1"/>
  <c r="G85" i="6" l="1"/>
  <c r="I85" i="6" s="1"/>
  <c r="D86" i="6" s="1"/>
  <c r="G86" i="6" l="1"/>
  <c r="I86" i="6" s="1"/>
  <c r="D87" i="6" s="1"/>
  <c r="G87" i="6" l="1"/>
  <c r="I87" i="6" s="1"/>
  <c r="D88" i="6" s="1"/>
  <c r="G88" i="6" l="1"/>
  <c r="I88" i="6" s="1"/>
  <c r="D89" i="6" s="1"/>
  <c r="G89" i="6" l="1"/>
  <c r="I89" i="6" s="1"/>
  <c r="D90" i="6" s="1"/>
  <c r="G90" i="6" l="1"/>
  <c r="I90" i="6" s="1"/>
  <c r="D91" i="6" s="1"/>
  <c r="G91" i="6" l="1"/>
  <c r="I91" i="6" s="1"/>
  <c r="D92" i="6" s="1"/>
  <c r="G92" i="6" l="1"/>
  <c r="I92" i="6" s="1"/>
  <c r="D93" i="6" s="1"/>
  <c r="G93" i="6" l="1"/>
  <c r="I93" i="6" s="1"/>
  <c r="D94" i="6" s="1"/>
  <c r="G94" i="6" l="1"/>
  <c r="I94" i="6" s="1"/>
  <c r="D95" i="6" s="1"/>
  <c r="G95" i="6" l="1"/>
  <c r="I95" i="6" s="1"/>
  <c r="D96" i="6" s="1"/>
  <c r="G96" i="6" l="1"/>
  <c r="I96" i="6" s="1"/>
  <c r="D97" i="6" s="1"/>
  <c r="G97" i="6" l="1"/>
  <c r="I97" i="6" s="1"/>
  <c r="D98" i="6" s="1"/>
  <c r="G98" i="6" l="1"/>
  <c r="I98" i="6" s="1"/>
  <c r="D99" i="6" s="1"/>
  <c r="G99" i="6" l="1"/>
  <c r="I99" i="6" s="1"/>
  <c r="D100" i="6" s="1"/>
  <c r="G100" i="6" l="1"/>
  <c r="I100" i="6" s="1"/>
  <c r="D101" i="6" s="1"/>
  <c r="G101" i="6" l="1"/>
  <c r="I101" i="6" s="1"/>
  <c r="D102" i="6" s="1"/>
  <c r="G102" i="6" l="1"/>
  <c r="I102" i="6" s="1"/>
  <c r="D103" i="6" s="1"/>
  <c r="G103" i="6" l="1"/>
  <c r="I103" i="6" s="1"/>
  <c r="D104" i="6" s="1"/>
  <c r="G104" i="6" l="1"/>
  <c r="I104" i="6" s="1"/>
  <c r="D105" i="6" s="1"/>
  <c r="G105" i="6" l="1"/>
  <c r="I105" i="6" s="1"/>
  <c r="D106" i="6" s="1"/>
  <c r="G106" i="6" l="1"/>
  <c r="I106" i="6" s="1"/>
  <c r="D107" i="6" s="1"/>
  <c r="G107" i="6" l="1"/>
  <c r="I107" i="6" s="1"/>
  <c r="D108" i="6" s="1"/>
  <c r="G108" i="6" l="1"/>
  <c r="I108" i="6" s="1"/>
  <c r="D109" i="6" s="1"/>
  <c r="G109" i="6" l="1"/>
  <c r="I109" i="6" s="1"/>
  <c r="D110" i="6" s="1"/>
  <c r="G110" i="6" l="1"/>
  <c r="I110" i="6" s="1"/>
  <c r="D111" i="6" s="1"/>
  <c r="G111" i="6" l="1"/>
  <c r="I111" i="6" s="1"/>
  <c r="D112" i="6" s="1"/>
  <c r="G112" i="6" l="1"/>
  <c r="I112" i="6" s="1"/>
  <c r="D113" i="6" s="1"/>
  <c r="G113" i="6" l="1"/>
  <c r="I113" i="6" s="1"/>
  <c r="D114" i="6" s="1"/>
  <c r="G114" i="6" l="1"/>
  <c r="I114" i="6" s="1"/>
  <c r="D115" i="6" s="1"/>
  <c r="G115" i="6" l="1"/>
  <c r="I115" i="6" s="1"/>
  <c r="D116" i="6" s="1"/>
  <c r="G116" i="6" l="1"/>
  <c r="I116" i="6" s="1"/>
  <c r="D117" i="6" s="1"/>
  <c r="G117" i="6" l="1"/>
  <c r="I117" i="6" s="1"/>
  <c r="D118" i="6" s="1"/>
  <c r="G118" i="6" l="1"/>
  <c r="I118" i="6" s="1"/>
  <c r="D119" i="6" s="1"/>
  <c r="G119" i="6" l="1"/>
  <c r="I119" i="6" s="1"/>
  <c r="D120" i="6" s="1"/>
  <c r="G120" i="6" l="1"/>
  <c r="I120" i="6" s="1"/>
  <c r="D121" i="6" s="1"/>
  <c r="G121" i="6" l="1"/>
  <c r="I121" i="6" s="1"/>
  <c r="D122" i="6" s="1"/>
  <c r="G122" i="6" l="1"/>
  <c r="I122" i="6" s="1"/>
  <c r="D123" i="6" s="1"/>
  <c r="G123" i="6" l="1"/>
  <c r="I123" i="6" s="1"/>
  <c r="D124" i="6" s="1"/>
  <c r="G124" i="6" l="1"/>
  <c r="I124" i="6" s="1"/>
  <c r="D125" i="6" s="1"/>
  <c r="G125" i="6" l="1"/>
  <c r="I125" i="6" s="1"/>
  <c r="D126" i="6" s="1"/>
  <c r="G126" i="6" l="1"/>
  <c r="I126" i="6" s="1"/>
  <c r="D127" i="6" s="1"/>
  <c r="G127" i="6" l="1"/>
  <c r="I127" i="6" s="1"/>
  <c r="D128" i="6" s="1"/>
  <c r="G128" i="6" l="1"/>
  <c r="I128" i="6" s="1"/>
  <c r="D129" i="6" s="1"/>
  <c r="G129" i="6" l="1"/>
  <c r="I129" i="6" s="1"/>
  <c r="D130" i="6" s="1"/>
  <c r="G130" i="6" l="1"/>
  <c r="I130" i="6" s="1"/>
  <c r="D131" i="6" s="1"/>
  <c r="G131" i="6" l="1"/>
  <c r="I131" i="6" s="1"/>
  <c r="D132" i="6" s="1"/>
  <c r="G132" i="6" l="1"/>
  <c r="I132" i="6" s="1"/>
  <c r="D133" i="6" s="1"/>
  <c r="G133" i="6" l="1"/>
  <c r="I133" i="6" s="1"/>
  <c r="D134" i="6" s="1"/>
  <c r="G134" i="6" l="1"/>
  <c r="I134" i="6" s="1"/>
  <c r="D135" i="6" s="1"/>
  <c r="G135" i="6" l="1"/>
  <c r="I135" i="6" s="1"/>
  <c r="D136" i="6" s="1"/>
  <c r="G136" i="6" l="1"/>
  <c r="I136" i="6" s="1"/>
  <c r="D137" i="6" s="1"/>
  <c r="G137" i="6" l="1"/>
  <c r="I137" i="6" s="1"/>
  <c r="D138" i="6" s="1"/>
  <c r="G138" i="6" l="1"/>
  <c r="I138" i="6" s="1"/>
  <c r="D139" i="6" s="1"/>
  <c r="G139" i="6" l="1"/>
  <c r="I139" i="6" s="1"/>
  <c r="D140" i="6" s="1"/>
  <c r="G140" i="6" l="1"/>
  <c r="I140" i="6" s="1"/>
  <c r="D141" i="6" s="1"/>
  <c r="G141" i="6" l="1"/>
  <c r="I141" i="6" s="1"/>
  <c r="D142" i="6" s="1"/>
  <c r="G142" i="6" l="1"/>
  <c r="I142" i="6" s="1"/>
  <c r="D143" i="6" s="1"/>
  <c r="G143" i="6" l="1"/>
  <c r="I143" i="6" s="1"/>
  <c r="D144" i="6" s="1"/>
  <c r="G144" i="6" l="1"/>
  <c r="I144" i="6" s="1"/>
  <c r="D145" i="6" s="1"/>
  <c r="G145" i="6" l="1"/>
  <c r="I145" i="6" s="1"/>
  <c r="D146" i="6" s="1"/>
  <c r="G146" i="6" l="1"/>
  <c r="I146" i="6" s="1"/>
  <c r="D147" i="6" s="1"/>
  <c r="G147" i="6" l="1"/>
  <c r="I147" i="6" s="1"/>
  <c r="D148" i="6" s="1"/>
  <c r="G148" i="6" l="1"/>
  <c r="I148" i="6" s="1"/>
  <c r="D149" i="6" s="1"/>
  <c r="G149" i="6" l="1"/>
  <c r="I149" i="6" s="1"/>
  <c r="D150" i="6" s="1"/>
  <c r="G150" i="6" l="1"/>
  <c r="I150" i="6" s="1"/>
  <c r="D151" i="6" s="1"/>
  <c r="G151" i="6" l="1"/>
  <c r="I151" i="6" s="1"/>
  <c r="D152" i="6" s="1"/>
  <c r="G152" i="6" l="1"/>
  <c r="I152" i="6" s="1"/>
  <c r="D153" i="6" s="1"/>
  <c r="G153" i="6" l="1"/>
  <c r="I153" i="6" s="1"/>
  <c r="D154" i="6" s="1"/>
  <c r="G154" i="6" l="1"/>
  <c r="I154" i="6" s="1"/>
  <c r="D155" i="6" s="1"/>
  <c r="G155" i="6" l="1"/>
  <c r="I155" i="6" s="1"/>
  <c r="D156" i="6" s="1"/>
  <c r="G156" i="6" l="1"/>
  <c r="I156" i="6" s="1"/>
  <c r="D157" i="6" s="1"/>
  <c r="G157" i="6" l="1"/>
  <c r="I157" i="6" s="1"/>
  <c r="D158" i="6" s="1"/>
  <c r="G158" i="6" l="1"/>
  <c r="I158" i="6" s="1"/>
  <c r="D159" i="6" s="1"/>
  <c r="G159" i="6" l="1"/>
  <c r="I159" i="6" s="1"/>
  <c r="D160" i="6" s="1"/>
  <c r="G160" i="6" l="1"/>
  <c r="I160" i="6" s="1"/>
  <c r="D161" i="6" s="1"/>
  <c r="G161" i="6" l="1"/>
  <c r="I161" i="6" s="1"/>
  <c r="D162" i="6" s="1"/>
  <c r="G162" i="6" l="1"/>
  <c r="I162" i="6" s="1"/>
  <c r="D163" i="6" s="1"/>
  <c r="G163" i="6" l="1"/>
  <c r="I163" i="6" s="1"/>
  <c r="D164" i="6" s="1"/>
  <c r="G164" i="6" l="1"/>
  <c r="I164" i="6" s="1"/>
  <c r="D165" i="6" s="1"/>
  <c r="G165" i="6" l="1"/>
  <c r="I165" i="6" s="1"/>
  <c r="D166" i="6" s="1"/>
  <c r="G166" i="6" l="1"/>
  <c r="I166" i="6" s="1"/>
  <c r="D167" i="6" s="1"/>
  <c r="G167" i="6" l="1"/>
  <c r="I167" i="6" s="1"/>
  <c r="D168" i="6" s="1"/>
  <c r="G168" i="6" l="1"/>
  <c r="I168" i="6" s="1"/>
  <c r="D169" i="6" s="1"/>
  <c r="G169" i="6" l="1"/>
  <c r="I169" i="6" s="1"/>
  <c r="D170" i="6" s="1"/>
  <c r="G170" i="6" l="1"/>
  <c r="I170" i="6" s="1"/>
  <c r="D171" i="6" s="1"/>
  <c r="G171" i="6" l="1"/>
  <c r="I171" i="6" s="1"/>
  <c r="D172" i="6" s="1"/>
  <c r="G172" i="6" l="1"/>
  <c r="I172" i="6" s="1"/>
  <c r="D173" i="6" s="1"/>
  <c r="G173" i="6" l="1"/>
  <c r="I173" i="6" s="1"/>
  <c r="D174" i="6" s="1"/>
  <c r="G174" i="6" l="1"/>
  <c r="I174" i="6" s="1"/>
  <c r="D175" i="6" s="1"/>
  <c r="G175" i="6" l="1"/>
  <c r="I175" i="6" s="1"/>
  <c r="D176" i="6" s="1"/>
  <c r="G176" i="6" l="1"/>
  <c r="I176" i="6" s="1"/>
  <c r="D177" i="6" s="1"/>
  <c r="G177" i="6" l="1"/>
  <c r="I177" i="6" s="1"/>
  <c r="D178" i="6" s="1"/>
  <c r="G178" i="6" l="1"/>
  <c r="I178" i="6" s="1"/>
  <c r="D179" i="6" s="1"/>
  <c r="G179" i="6" l="1"/>
  <c r="I179" i="6" s="1"/>
  <c r="D180" i="6" s="1"/>
  <c r="G180" i="6" l="1"/>
  <c r="I180" i="6" s="1"/>
  <c r="D181" i="6" s="1"/>
  <c r="G181" i="6" l="1"/>
  <c r="I181" i="6" s="1"/>
  <c r="D182" i="6" s="1"/>
  <c r="G182" i="6" l="1"/>
  <c r="I182" i="6" s="1"/>
  <c r="D183" i="6" s="1"/>
  <c r="G183" i="6" l="1"/>
  <c r="I183" i="6" s="1"/>
  <c r="D184" i="6" s="1"/>
  <c r="G184" i="6" l="1"/>
  <c r="I184" i="6" s="1"/>
  <c r="D185" i="6" s="1"/>
  <c r="G185" i="6" l="1"/>
  <c r="I185" i="6" s="1"/>
  <c r="D186" i="6" s="1"/>
  <c r="G186" i="6" l="1"/>
  <c r="I186" i="6" s="1"/>
  <c r="D187" i="6" s="1"/>
  <c r="G187" i="6" l="1"/>
  <c r="I187" i="6" s="1"/>
  <c r="D188" i="6" s="1"/>
  <c r="G188" i="6" l="1"/>
  <c r="I188" i="6" s="1"/>
  <c r="D189" i="6" s="1"/>
  <c r="G189" i="6" l="1"/>
  <c r="I189" i="6" s="1"/>
  <c r="D190" i="6" s="1"/>
  <c r="G190" i="6" l="1"/>
  <c r="I190" i="6" s="1"/>
  <c r="D191" i="6" s="1"/>
  <c r="G191" i="6" l="1"/>
  <c r="I191" i="6" s="1"/>
  <c r="D192" i="6" s="1"/>
  <c r="G192" i="6" l="1"/>
  <c r="I192" i="6" s="1"/>
  <c r="D193" i="6" s="1"/>
  <c r="G193" i="6" l="1"/>
  <c r="I193" i="6" s="1"/>
  <c r="D194" i="6" s="1"/>
  <c r="G194" i="6" l="1"/>
  <c r="I194" i="6" s="1"/>
  <c r="D195" i="6" s="1"/>
  <c r="G195" i="6" l="1"/>
  <c r="I195" i="6" s="1"/>
  <c r="D196" i="6" s="1"/>
  <c r="G196" i="6" l="1"/>
  <c r="I196" i="6" s="1"/>
  <c r="D197" i="6" s="1"/>
  <c r="G197" i="6" l="1"/>
  <c r="I197" i="6" s="1"/>
  <c r="D198" i="6" s="1"/>
  <c r="G198" i="6" l="1"/>
  <c r="I198" i="6" s="1"/>
  <c r="D199" i="6" s="1"/>
  <c r="G199" i="6" l="1"/>
  <c r="I199" i="6" s="1"/>
  <c r="D200" i="6" s="1"/>
  <c r="G200" i="6" l="1"/>
  <c r="I200" i="6" s="1"/>
  <c r="D201" i="6" s="1"/>
  <c r="G201" i="6" l="1"/>
  <c r="I201" i="6" s="1"/>
  <c r="D202" i="6" s="1"/>
  <c r="G202" i="6" l="1"/>
  <c r="I202" i="6" s="1"/>
  <c r="D203" i="6" s="1"/>
  <c r="G203" i="6" l="1"/>
  <c r="I203" i="6" s="1"/>
  <c r="D204" i="6" s="1"/>
  <c r="G204" i="6" l="1"/>
  <c r="I204" i="6" s="1"/>
  <c r="D205" i="6" s="1"/>
  <c r="G205" i="6" l="1"/>
  <c r="I205" i="6" s="1"/>
  <c r="D206" i="6" s="1"/>
  <c r="G206" i="6" l="1"/>
  <c r="I206" i="6" s="1"/>
  <c r="D207" i="6" s="1"/>
  <c r="G207" i="6" l="1"/>
  <c r="I207" i="6" s="1"/>
  <c r="D208" i="6" s="1"/>
  <c r="G208" i="6" l="1"/>
  <c r="I208" i="6" s="1"/>
  <c r="D209" i="6" s="1"/>
  <c r="G209" i="6" l="1"/>
  <c r="I209" i="6" s="1"/>
  <c r="D210" i="6" s="1"/>
  <c r="G210" i="6" l="1"/>
  <c r="I210" i="6" s="1"/>
  <c r="D211" i="6" s="1"/>
  <c r="G211" i="6" l="1"/>
  <c r="I211" i="6" s="1"/>
  <c r="D212" i="6" s="1"/>
  <c r="G212" i="6" l="1"/>
  <c r="I212" i="6" s="1"/>
  <c r="D213" i="6" s="1"/>
  <c r="G213" i="6" l="1"/>
  <c r="I213" i="6" s="1"/>
  <c r="D214" i="6" s="1"/>
  <c r="G214" i="6" l="1"/>
  <c r="I214" i="6" s="1"/>
  <c r="D215" i="6" s="1"/>
  <c r="G215" i="6" l="1"/>
  <c r="I215" i="6" s="1"/>
  <c r="D216" i="6" s="1"/>
  <c r="G216" i="6" l="1"/>
  <c r="I216" i="6" s="1"/>
  <c r="D217" i="6" s="1"/>
  <c r="G217" i="6" l="1"/>
  <c r="I217" i="6" s="1"/>
  <c r="D218" i="6" s="1"/>
  <c r="G218" i="6" l="1"/>
  <c r="I218" i="6" s="1"/>
  <c r="D219" i="6" s="1"/>
  <c r="G219" i="6" l="1"/>
  <c r="I219" i="6" s="1"/>
  <c r="D220" i="6" s="1"/>
  <c r="G220" i="6" l="1"/>
  <c r="I220" i="6" s="1"/>
  <c r="D221" i="6" s="1"/>
  <c r="G221" i="6" l="1"/>
  <c r="I221" i="6" s="1"/>
  <c r="D222" i="6" s="1"/>
  <c r="G222" i="6" l="1"/>
  <c r="I222" i="6" s="1"/>
  <c r="D223" i="6" s="1"/>
  <c r="G223" i="6" l="1"/>
  <c r="I223" i="6" s="1"/>
  <c r="D224" i="6" s="1"/>
  <c r="G224" i="6" l="1"/>
  <c r="I224" i="6" s="1"/>
  <c r="D225" i="6" s="1"/>
  <c r="G225" i="6" l="1"/>
  <c r="I225" i="6" s="1"/>
  <c r="D226" i="6" s="1"/>
  <c r="G226" i="6" l="1"/>
  <c r="I226" i="6" s="1"/>
  <c r="D227" i="6" s="1"/>
  <c r="G227" i="6" l="1"/>
  <c r="I227" i="6" s="1"/>
  <c r="D228" i="6" s="1"/>
  <c r="G228" i="6" l="1"/>
  <c r="I228" i="6" s="1"/>
  <c r="D229" i="6" s="1"/>
  <c r="G229" i="6" l="1"/>
  <c r="I229" i="6" s="1"/>
  <c r="D230" i="6" s="1"/>
  <c r="G230" i="6" l="1"/>
  <c r="I230" i="6" s="1"/>
  <c r="D231" i="6" s="1"/>
  <c r="G231" i="6" l="1"/>
  <c r="I231" i="6" s="1"/>
  <c r="D232" i="6" s="1"/>
  <c r="G232" i="6" l="1"/>
  <c r="I232" i="6" s="1"/>
  <c r="D233" i="6" s="1"/>
  <c r="G233" i="6" l="1"/>
  <c r="I233" i="6" s="1"/>
  <c r="D234" i="6" s="1"/>
  <c r="G234" i="6" l="1"/>
  <c r="I234" i="6" s="1"/>
  <c r="D235" i="6" s="1"/>
  <c r="G235" i="6" l="1"/>
  <c r="I235" i="6" s="1"/>
  <c r="D236" i="6" s="1"/>
  <c r="G236" i="6" l="1"/>
  <c r="I236" i="6" s="1"/>
  <c r="D237" i="6" s="1"/>
  <c r="G237" i="6" l="1"/>
  <c r="I237" i="6" s="1"/>
  <c r="D238" i="6" s="1"/>
  <c r="G238" i="6" l="1"/>
  <c r="I238" i="6" s="1"/>
  <c r="D239" i="6" s="1"/>
  <c r="G239" i="6" l="1"/>
  <c r="I239" i="6" s="1"/>
  <c r="D240" i="6" s="1"/>
  <c r="G240" i="6" l="1"/>
  <c r="I240" i="6" s="1"/>
  <c r="D241" i="6" s="1"/>
  <c r="G241" i="6" l="1"/>
  <c r="I241" i="6" s="1"/>
  <c r="D242" i="6" s="1"/>
  <c r="G242" i="6" l="1"/>
  <c r="I242" i="6" s="1"/>
  <c r="D243" i="6" s="1"/>
  <c r="G243" i="6" l="1"/>
  <c r="I243" i="6" s="1"/>
  <c r="D244" i="6" s="1"/>
  <c r="G244" i="6" l="1"/>
  <c r="I244" i="6" s="1"/>
  <c r="D245" i="6" s="1"/>
  <c r="G245" i="6" l="1"/>
  <c r="I245" i="6" s="1"/>
  <c r="D246" i="6" s="1"/>
  <c r="G246" i="6" l="1"/>
  <c r="I246" i="6" s="1"/>
  <c r="D247" i="6" s="1"/>
  <c r="G247" i="6" l="1"/>
  <c r="I247" i="6" s="1"/>
  <c r="D248" i="6" s="1"/>
  <c r="G248" i="6" l="1"/>
  <c r="I248" i="6" s="1"/>
  <c r="D249" i="6" s="1"/>
  <c r="G249" i="6" l="1"/>
  <c r="I249" i="6" s="1"/>
  <c r="D250" i="6" s="1"/>
  <c r="G250" i="6" l="1"/>
  <c r="I250" i="6" s="1"/>
  <c r="D251" i="6" s="1"/>
  <c r="G251" i="6" l="1"/>
  <c r="I251" i="6" s="1"/>
  <c r="D252" i="6" s="1"/>
  <c r="G252" i="6" l="1"/>
  <c r="I252" i="6" s="1"/>
  <c r="D253" i="6" s="1"/>
  <c r="G253" i="6" l="1"/>
  <c r="I253" i="6" s="1"/>
  <c r="D254" i="6" s="1"/>
  <c r="G254" i="6" l="1"/>
  <c r="I254" i="6" s="1"/>
  <c r="D255" i="6" s="1"/>
  <c r="G255" i="6" l="1"/>
  <c r="I255" i="6" s="1"/>
  <c r="D256" i="6" s="1"/>
  <c r="G256" i="6" l="1"/>
  <c r="I256" i="6" s="1"/>
  <c r="D257" i="6" s="1"/>
  <c r="G257" i="6" l="1"/>
  <c r="I257" i="6" s="1"/>
  <c r="D258" i="6" s="1"/>
  <c r="G258" i="6" l="1"/>
  <c r="I258" i="6" s="1"/>
  <c r="D259" i="6" s="1"/>
  <c r="G259" i="6" l="1"/>
  <c r="I259" i="6" s="1"/>
  <c r="D260" i="6" s="1"/>
  <c r="G260" i="6" l="1"/>
  <c r="I260" i="6" s="1"/>
  <c r="D261" i="6" s="1"/>
  <c r="G261" i="6" l="1"/>
  <c r="I261" i="6" s="1"/>
  <c r="D262" i="6" s="1"/>
  <c r="G262" i="6" l="1"/>
  <c r="I262" i="6" s="1"/>
  <c r="D263" i="6" s="1"/>
  <c r="G263" i="6" l="1"/>
  <c r="I263" i="6" s="1"/>
  <c r="D264" i="6" s="1"/>
  <c r="G264" i="6" l="1"/>
  <c r="I264" i="6" s="1"/>
  <c r="D265" i="6" s="1"/>
  <c r="G265" i="6" l="1"/>
  <c r="I265" i="6" s="1"/>
  <c r="D266" i="6" s="1"/>
  <c r="G266" i="6" l="1"/>
  <c r="I266" i="6" s="1"/>
  <c r="D267" i="6" s="1"/>
  <c r="G267" i="6" l="1"/>
  <c r="I267" i="6" s="1"/>
  <c r="D268" i="6" s="1"/>
  <c r="G268" i="6" l="1"/>
  <c r="I268" i="6" s="1"/>
  <c r="D269" i="6" s="1"/>
  <c r="G269" i="6" l="1"/>
  <c r="I269" i="6" s="1"/>
  <c r="D270" i="6" s="1"/>
  <c r="G270" i="6" l="1"/>
  <c r="I270" i="6" s="1"/>
  <c r="D271" i="6" s="1"/>
  <c r="G271" i="6" l="1"/>
  <c r="I271" i="6" s="1"/>
  <c r="D272" i="6" s="1"/>
  <c r="G272" i="6" l="1"/>
  <c r="I272" i="6" s="1"/>
  <c r="D273" i="6" s="1"/>
  <c r="G273" i="6" l="1"/>
  <c r="I273" i="6" s="1"/>
  <c r="D274" i="6" s="1"/>
  <c r="G274" i="6" l="1"/>
  <c r="I274" i="6" s="1"/>
  <c r="D275" i="6" s="1"/>
  <c r="G275" i="6" l="1"/>
  <c r="I275" i="6" s="1"/>
  <c r="D276" i="6" s="1"/>
  <c r="G276" i="6" l="1"/>
  <c r="I276" i="6" s="1"/>
  <c r="D277" i="6" s="1"/>
  <c r="G277" i="6" l="1"/>
  <c r="I277" i="6" s="1"/>
  <c r="D278" i="6" s="1"/>
  <c r="G278" i="6" l="1"/>
  <c r="I278" i="6" s="1"/>
  <c r="D279" i="6" s="1"/>
  <c r="G279" i="6" l="1"/>
  <c r="I279" i="6" s="1"/>
  <c r="D280" i="6" s="1"/>
  <c r="G280" i="6" l="1"/>
  <c r="I280" i="6" s="1"/>
  <c r="D281" i="6" s="1"/>
  <c r="G281" i="6" l="1"/>
  <c r="I281" i="6" s="1"/>
  <c r="D282" i="6" s="1"/>
  <c r="G282" i="6" l="1"/>
  <c r="I282" i="6" s="1"/>
  <c r="D283" i="6" s="1"/>
  <c r="G283" i="6" l="1"/>
  <c r="I283" i="6" s="1"/>
  <c r="D284" i="6" s="1"/>
  <c r="G284" i="6" l="1"/>
  <c r="I284" i="6" s="1"/>
  <c r="D285" i="6" s="1"/>
  <c r="G285" i="6" l="1"/>
  <c r="I285" i="6" s="1"/>
  <c r="D286" i="6" s="1"/>
  <c r="G286" i="6" l="1"/>
  <c r="I286" i="6" s="1"/>
  <c r="D287" i="6" s="1"/>
  <c r="G287" i="6" l="1"/>
  <c r="I287" i="6" s="1"/>
  <c r="D288" i="6" s="1"/>
  <c r="G288" i="6" l="1"/>
  <c r="I288" i="6" s="1"/>
  <c r="D289" i="6" s="1"/>
  <c r="G289" i="6" l="1"/>
  <c r="I289" i="6" s="1"/>
  <c r="D290" i="6" s="1"/>
  <c r="G290" i="6" l="1"/>
  <c r="I290" i="6" s="1"/>
  <c r="D291" i="6" s="1"/>
  <c r="G291" i="6" l="1"/>
  <c r="I291" i="6" s="1"/>
  <c r="D292" i="6" s="1"/>
  <c r="G292" i="6" l="1"/>
  <c r="I292" i="6" s="1"/>
  <c r="D293" i="6" s="1"/>
  <c r="G293" i="6" l="1"/>
  <c r="I293" i="6" s="1"/>
  <c r="D294" i="6" s="1"/>
  <c r="G294" i="6" l="1"/>
  <c r="I294" i="6" s="1"/>
  <c r="D295" i="6" s="1"/>
  <c r="G295" i="6" l="1"/>
  <c r="I295" i="6" s="1"/>
  <c r="D296" i="6" s="1"/>
  <c r="G296" i="6" l="1"/>
  <c r="I296" i="6" s="1"/>
  <c r="D297" i="6" s="1"/>
  <c r="G297" i="6" l="1"/>
  <c r="I297" i="6" s="1"/>
  <c r="D298" i="6" s="1"/>
  <c r="G298" i="6" l="1"/>
  <c r="I298" i="6" s="1"/>
  <c r="D299" i="6" s="1"/>
  <c r="G299" i="6" l="1"/>
  <c r="I299" i="6" s="1"/>
  <c r="D300" i="6" s="1"/>
  <c r="G300" i="6" l="1"/>
  <c r="I300" i="6" s="1"/>
  <c r="D301" i="6" s="1"/>
  <c r="G301" i="6" l="1"/>
  <c r="I301" i="6" s="1"/>
  <c r="D302" i="6" s="1"/>
  <c r="G302" i="6" l="1"/>
  <c r="I302" i="6" s="1"/>
  <c r="D303" i="6" s="1"/>
  <c r="G303" i="6" l="1"/>
  <c r="I303" i="6" s="1"/>
  <c r="D304" i="6" s="1"/>
  <c r="G304" i="6" l="1"/>
  <c r="I304" i="6" s="1"/>
  <c r="D305" i="6" s="1"/>
  <c r="G305" i="6" l="1"/>
  <c r="I305" i="6" s="1"/>
  <c r="D306" i="6" s="1"/>
  <c r="G306" i="6" l="1"/>
  <c r="I306" i="6" s="1"/>
  <c r="D307" i="6" s="1"/>
  <c r="G307" i="6" l="1"/>
  <c r="I307" i="6" s="1"/>
  <c r="D308" i="6" s="1"/>
  <c r="G308" i="6" l="1"/>
  <c r="I308" i="6" s="1"/>
  <c r="D309" i="6" s="1"/>
  <c r="G309" i="6" l="1"/>
  <c r="I309" i="6" s="1"/>
  <c r="D310" i="6" s="1"/>
  <c r="G310" i="6" l="1"/>
  <c r="I310" i="6" s="1"/>
  <c r="D311" i="6" s="1"/>
  <c r="G311" i="6" l="1"/>
  <c r="I311" i="6" s="1"/>
  <c r="D312" i="6" s="1"/>
  <c r="G312" i="6" l="1"/>
  <c r="I312" i="6" s="1"/>
  <c r="D313" i="6" s="1"/>
  <c r="G313" i="6" l="1"/>
  <c r="I313" i="6" s="1"/>
  <c r="D314" i="6" s="1"/>
  <c r="G314" i="6" l="1"/>
  <c r="I314" i="6" s="1"/>
  <c r="D315" i="6" s="1"/>
  <c r="G315" i="6" l="1"/>
  <c r="I315" i="6" s="1"/>
  <c r="D316" i="6" s="1"/>
  <c r="G316" i="6" l="1"/>
  <c r="I316" i="6" s="1"/>
  <c r="D317" i="6" s="1"/>
  <c r="G317" i="6" l="1"/>
  <c r="I317" i="6" s="1"/>
  <c r="D318" i="6" s="1"/>
  <c r="G318" i="6" l="1"/>
  <c r="I318" i="6" s="1"/>
  <c r="D319" i="6" s="1"/>
  <c r="G319" i="6" l="1"/>
  <c r="I319" i="6" s="1"/>
  <c r="D320" i="6" s="1"/>
  <c r="G320" i="6" l="1"/>
  <c r="I320" i="6" s="1"/>
  <c r="D321" i="6" s="1"/>
  <c r="G321" i="6" l="1"/>
  <c r="I321" i="6" s="1"/>
  <c r="D322" i="6" s="1"/>
  <c r="G322" i="6" l="1"/>
  <c r="I322" i="6" s="1"/>
  <c r="D323" i="6" s="1"/>
  <c r="G323" i="6" l="1"/>
  <c r="I323" i="6" s="1"/>
  <c r="D324" i="6" s="1"/>
  <c r="G324" i="6" l="1"/>
  <c r="I324" i="6" s="1"/>
  <c r="D325" i="6" s="1"/>
  <c r="G325" i="6" l="1"/>
  <c r="I325" i="6" s="1"/>
  <c r="D326" i="6" s="1"/>
  <c r="G326" i="6" l="1"/>
  <c r="I326" i="6" s="1"/>
  <c r="D327" i="6" s="1"/>
  <c r="G327" i="6" l="1"/>
  <c r="I327" i="6" s="1"/>
  <c r="D328" i="6" s="1"/>
  <c r="G328" i="6" l="1"/>
  <c r="I328" i="6" s="1"/>
  <c r="D329" i="6" s="1"/>
  <c r="G329" i="6" l="1"/>
  <c r="I329" i="6" s="1"/>
  <c r="D330" i="6" s="1"/>
  <c r="G330" i="6" l="1"/>
  <c r="I330" i="6" s="1"/>
  <c r="D331" i="6" s="1"/>
  <c r="G331" i="6" l="1"/>
  <c r="I331" i="6" s="1"/>
  <c r="D332" i="6" s="1"/>
  <c r="G332" i="6" l="1"/>
  <c r="I332" i="6" s="1"/>
  <c r="D333" i="6" s="1"/>
  <c r="G333" i="6" l="1"/>
  <c r="I333" i="6" s="1"/>
  <c r="D334" i="6" s="1"/>
  <c r="G334" i="6" l="1"/>
  <c r="I334" i="6" s="1"/>
  <c r="D335" i="6" s="1"/>
  <c r="G335" i="6" l="1"/>
  <c r="I335" i="6" s="1"/>
  <c r="D336" i="6" s="1"/>
  <c r="G336" i="6" l="1"/>
  <c r="I336" i="6" s="1"/>
  <c r="D337" i="6" s="1"/>
  <c r="G337" i="6" l="1"/>
  <c r="I337" i="6" s="1"/>
  <c r="D338" i="6" s="1"/>
  <c r="G338" i="6" l="1"/>
  <c r="I338" i="6" s="1"/>
  <c r="D339" i="6" s="1"/>
  <c r="G339" i="6" l="1"/>
  <c r="I339" i="6" s="1"/>
  <c r="D340" i="6" s="1"/>
  <c r="G340" i="6" l="1"/>
  <c r="I340" i="6" s="1"/>
  <c r="D341" i="6" s="1"/>
  <c r="G341" i="6" l="1"/>
  <c r="I341" i="6" s="1"/>
  <c r="D342" i="6" s="1"/>
  <c r="G342" i="6" l="1"/>
  <c r="I342" i="6" s="1"/>
  <c r="D343" i="6" s="1"/>
  <c r="G343" i="6" l="1"/>
  <c r="I343" i="6" s="1"/>
  <c r="D344" i="6" s="1"/>
  <c r="G344" i="6" l="1"/>
  <c r="I344" i="6" s="1"/>
  <c r="D345" i="6" s="1"/>
  <c r="G345" i="6" l="1"/>
  <c r="I345" i="6" s="1"/>
  <c r="D346" i="6" s="1"/>
  <c r="G346" i="6" l="1"/>
  <c r="I346" i="6" s="1"/>
  <c r="D347" i="6" s="1"/>
  <c r="G347" i="6" l="1"/>
  <c r="I347" i="6" s="1"/>
  <c r="D348" i="6" s="1"/>
  <c r="G348" i="6" l="1"/>
  <c r="I348" i="6" s="1"/>
  <c r="D349" i="6" s="1"/>
  <c r="G349" i="6" l="1"/>
  <c r="I349" i="6" s="1"/>
  <c r="D350" i="6" s="1"/>
  <c r="G350" i="6" l="1"/>
  <c r="I350" i="6" s="1"/>
  <c r="D351" i="6" s="1"/>
  <c r="G351" i="6" l="1"/>
  <c r="I351" i="6" s="1"/>
  <c r="D352" i="6" s="1"/>
  <c r="G352" i="6" l="1"/>
  <c r="I352" i="6" s="1"/>
  <c r="D353" i="6" s="1"/>
  <c r="G353" i="6" l="1"/>
  <c r="I353" i="6" s="1"/>
  <c r="D354" i="6" s="1"/>
  <c r="G354" i="6" l="1"/>
  <c r="I354" i="6" s="1"/>
  <c r="D355" i="6" s="1"/>
  <c r="G355" i="6" l="1"/>
  <c r="I355" i="6" s="1"/>
  <c r="D356" i="6" s="1"/>
  <c r="G356" i="6" l="1"/>
  <c r="I356" i="6" s="1"/>
  <c r="D357" i="6" s="1"/>
  <c r="G357" i="6" l="1"/>
  <c r="I357" i="6" s="1"/>
  <c r="D358" i="6" s="1"/>
  <c r="G358" i="6" l="1"/>
  <c r="I358" i="6" s="1"/>
  <c r="D359" i="6" s="1"/>
  <c r="G359" i="6" l="1"/>
  <c r="I359" i="6" s="1"/>
  <c r="D360" i="6" s="1"/>
  <c r="G360" i="6" l="1"/>
  <c r="I360" i="6" s="1"/>
  <c r="D361" i="6" s="1"/>
  <c r="G361" i="6" l="1"/>
  <c r="I361" i="6" s="1"/>
  <c r="D362" i="6" s="1"/>
  <c r="G362" i="6" l="1"/>
  <c r="I362" i="6" s="1"/>
  <c r="D363" i="6" s="1"/>
  <c r="G363" i="6" l="1"/>
  <c r="I363" i="6" s="1"/>
  <c r="D364" i="6" s="1"/>
  <c r="G364" i="6" l="1"/>
  <c r="I364" i="6" s="1"/>
  <c r="D365" i="6" s="1"/>
  <c r="G365" i="6" l="1"/>
  <c r="I365" i="6" s="1"/>
  <c r="D366" i="6" s="1"/>
  <c r="G366" i="6" l="1"/>
  <c r="I366" i="6" s="1"/>
  <c r="D367" i="6" s="1"/>
  <c r="G367" i="6" l="1"/>
  <c r="I367" i="6" s="1"/>
  <c r="D368" i="6" s="1"/>
  <c r="G368" i="6" l="1"/>
  <c r="I368" i="6" s="1"/>
  <c r="D369" i="6" s="1"/>
  <c r="G369" i="6" l="1"/>
  <c r="I369" i="6" s="1"/>
  <c r="D370" i="6" s="1"/>
  <c r="G370" i="6" l="1"/>
  <c r="I370" i="6" s="1"/>
  <c r="D371" i="6" s="1"/>
  <c r="G371" i="6" l="1"/>
  <c r="I371" i="6" s="1"/>
  <c r="D372" i="6" s="1"/>
  <c r="G372" i="6" l="1"/>
  <c r="I372" i="6" s="1"/>
  <c r="D373" i="6" s="1"/>
  <c r="E374" i="6" l="1"/>
  <c r="H1" i="6" s="1"/>
  <c r="H7" i="6" s="1"/>
  <c r="H8" i="6" s="1"/>
  <c r="I7" i="6" l="1"/>
  <c r="F374" i="6"/>
  <c r="H2" i="6" s="1"/>
  <c r="H4" i="6" s="1"/>
  <c r="G373" i="6" l="1"/>
  <c r="I373" i="6" l="1"/>
  <c r="G374" i="6"/>
  <c r="H3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H14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yourm: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Check with your mortgage provider how much extra you can pay without penalty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H14" authorId="0" shapeId="0" xr:uid="{8B8802E0-6D3A-4B89-8936-3BBF431B7D35}">
      <text>
        <r>
          <rPr>
            <b/>
            <sz val="9"/>
            <color rgb="FF000000"/>
            <rFont val="Tahoma"/>
            <family val="2"/>
          </rPr>
          <t>yourm: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Check with your mortgage provider how much extra you can pay without penalty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H14" authorId="0" shapeId="0" xr:uid="{AA5F96E9-3E44-4802-8F62-308AEB9924EA}">
      <text>
        <r>
          <rPr>
            <b/>
            <sz val="9"/>
            <color rgb="FF000000"/>
            <rFont val="Tahoma"/>
            <family val="2"/>
          </rPr>
          <t>yourm: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Check with your mortgage provider how much extra you can pay without penalty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H14" authorId="0" shapeId="0" xr:uid="{FC91CC34-1A49-499C-9AF7-691FB96E83AC}">
      <text>
        <r>
          <rPr>
            <b/>
            <sz val="9"/>
            <color rgb="FF000000"/>
            <rFont val="Tahoma"/>
            <family val="2"/>
          </rPr>
          <t>yourm: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Check with your mortgage provider how much extra you can pay without penalty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H14" authorId="0" shapeId="0" xr:uid="{1F2E6537-9DCD-49BC-9898-CC767F9F300F}">
      <text>
        <r>
          <rPr>
            <b/>
            <sz val="9"/>
            <color rgb="FF000000"/>
            <rFont val="Tahoma"/>
            <family val="2"/>
          </rPr>
          <t>yourm: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Check with your mortgage provider how much extra you can pay without penalty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yourm</author>
  </authors>
  <commentList>
    <comment ref="H13" authorId="0" shapeId="0" xr:uid="{6975F3E0-B1F6-0748-8CDA-2CBB7AD3E95B}">
      <text>
        <r>
          <rPr>
            <b/>
            <sz val="9"/>
            <color rgb="FF000000"/>
            <rFont val="Tahoma"/>
            <family val="2"/>
          </rPr>
          <t>yourm: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Check with your mortgage provider how much extra you can pay without penalty</t>
        </r>
      </text>
    </comment>
  </commentList>
</comments>
</file>

<file path=xl/sharedStrings.xml><?xml version="1.0" encoding="utf-8"?>
<sst xmlns="http://schemas.openxmlformats.org/spreadsheetml/2006/main" count="174" uniqueCount="44">
  <si>
    <t>Total payment</t>
  </si>
  <si>
    <t>Periods</t>
  </si>
  <si>
    <t>Total interest paid</t>
  </si>
  <si>
    <t>Annual interest rate</t>
  </si>
  <si>
    <t>Total principal paid</t>
  </si>
  <si>
    <t>Monthly interest rate</t>
  </si>
  <si>
    <t>Months</t>
  </si>
  <si>
    <t>Annual return from extra payments</t>
  </si>
  <si>
    <t>Years until paid off</t>
  </si>
  <si>
    <t>Total extra payment</t>
  </si>
  <si>
    <t>Start of month balance ($)</t>
  </si>
  <si>
    <t>Interest payment ($)</t>
  </si>
  <si>
    <t>Principal payment ($)</t>
  </si>
  <si>
    <t>Extra payments ($)</t>
  </si>
  <si>
    <t>End of month balance ($)</t>
  </si>
  <si>
    <t>Inflation rate</t>
  </si>
  <si>
    <t>per month</t>
  </si>
  <si>
    <t>Monthly payment ($)</t>
  </si>
  <si>
    <t>Monthly payment</t>
  </si>
  <si>
    <t>Amount remaining on loan</t>
  </si>
  <si>
    <t>Length of loan</t>
  </si>
  <si>
    <t>Years shaved off loan</t>
  </si>
  <si>
    <t>Percentage of loan paid to interest</t>
  </si>
  <si>
    <t>Total savings off loan from extra payments</t>
  </si>
  <si>
    <t>Years</t>
  </si>
  <si>
    <t>Total monthly payment</t>
  </si>
  <si>
    <t>Amount remaining on all loans</t>
  </si>
  <si>
    <t>If just one loan, then enter 1 in cell D2</t>
  </si>
  <si>
    <t>If just two loans, then enter 1 in cell D2</t>
  </si>
  <si>
    <t>If just three loans, then enter 1 in cell D2</t>
  </si>
  <si>
    <t>If just four loans, then enter 1 in cell D2</t>
  </si>
  <si>
    <t>Years until paid off *</t>
  </si>
  <si>
    <t>Initial average interest rate</t>
  </si>
  <si>
    <t>Initial annual return from extra payments</t>
  </si>
  <si>
    <t>* Assumes that when one mortgage is paid off, that money is used to pay down another mortgage (if any mortgages left)</t>
  </si>
  <si>
    <t>Years shaved off loans</t>
  </si>
  <si>
    <t>Annual payment</t>
  </si>
  <si>
    <t>Fortnightly payment</t>
  </si>
  <si>
    <t>Total fortnightly payment</t>
  </si>
  <si>
    <t>Total annual payment</t>
  </si>
  <si>
    <t>Enter todays month here</t>
  </si>
  <si>
    <t>Date</t>
  </si>
  <si>
    <t>unbiased financial advice</t>
  </si>
  <si>
    <t xml:space="preserve">                  Click on the logo for personalised,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</si>
</sst>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;[Red]\-&quot;$&quot;#,##0.00"/>
    <numFmt numFmtId="164" formatCode="&quot;$&quot;#,##0"/>
    <numFmt numFmtId="165" formatCode="0.0%"/>
    <numFmt numFmtId="166" formatCode="&quot;$&quot;#,##0.00"/>
    <numFmt numFmtId="167" formatCode="0\ &quot;years&quot;"/>
    <numFmt numFmtId="168" formatCode="0\ &quot;months&quot;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166" fontId="0" fillId="0" borderId="0" xfId="0" applyNumberFormat="1"/>
    <xf numFmtId="8" fontId="0" fillId="0" borderId="0" xfId="0" applyNumberFormat="1"/>
    <xf numFmtId="165" fontId="0" fillId="0" borderId="0" xfId="0" applyNumberFormat="1"/>
    <xf numFmtId="0" fontId="3" fillId="0" borderId="0" xfId="0" applyFont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0" fontId="0" fillId="0" borderId="0" xfId="0" applyNumberFormat="1" applyAlignment="1" applyProtection="1">
      <alignment horizontal="center"/>
      <protection hidden="1"/>
    </xf>
    <xf numFmtId="164" fontId="1" fillId="0" borderId="2" xfId="0" applyNumberFormat="1" applyFont="1" applyBorder="1" applyAlignment="1" applyProtection="1">
      <alignment horizontal="center"/>
      <protection hidden="1"/>
    </xf>
    <xf numFmtId="164" fontId="1" fillId="0" borderId="4" xfId="0" applyNumberFormat="1" applyFont="1" applyBorder="1" applyAlignment="1" applyProtection="1">
      <alignment horizontal="center"/>
      <protection hidden="1"/>
    </xf>
    <xf numFmtId="165" fontId="0" fillId="0" borderId="4" xfId="0" applyNumberFormat="1" applyBorder="1" applyAlignment="1" applyProtection="1">
      <alignment horizontal="center"/>
      <protection hidden="1"/>
    </xf>
    <xf numFmtId="164" fontId="0" fillId="0" borderId="4" xfId="0" applyNumberFormat="1" applyBorder="1" applyAlignment="1" applyProtection="1">
      <alignment horizontal="center"/>
      <protection hidden="1"/>
    </xf>
    <xf numFmtId="167" fontId="0" fillId="0" borderId="4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5" fontId="2" fillId="2" borderId="0" xfId="0" applyNumberFormat="1" applyFont="1" applyFill="1" applyAlignment="1" applyProtection="1">
      <alignment horizontal="center"/>
      <protection locked="0"/>
    </xf>
    <xf numFmtId="167" fontId="2" fillId="2" borderId="0" xfId="0" applyNumberFormat="1" applyFont="1" applyFill="1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0" fontId="1" fillId="0" borderId="5" xfId="0" applyFont="1" applyBorder="1" applyAlignment="1">
      <alignment horizontal="center"/>
    </xf>
    <xf numFmtId="164" fontId="0" fillId="0" borderId="6" xfId="0" applyNumberFormat="1" applyBorder="1" applyAlignment="1" applyProtection="1">
      <alignment horizontal="center"/>
      <protection hidden="1"/>
    </xf>
    <xf numFmtId="166" fontId="0" fillId="0" borderId="0" xfId="0" applyNumberFormat="1" applyProtection="1"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4" fontId="6" fillId="0" borderId="0" xfId="0" applyNumberFormat="1" applyFont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167" fontId="6" fillId="0" borderId="0" xfId="0" applyNumberFormat="1" applyFont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165" fontId="6" fillId="0" borderId="0" xfId="0" applyNumberFormat="1" applyFont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8" fontId="0" fillId="0" borderId="0" xfId="0" applyNumberFormat="1" applyProtection="1"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1" fillId="4" borderId="0" xfId="0" applyFont="1" applyFill="1" applyProtection="1">
      <protection hidden="1"/>
    </xf>
    <xf numFmtId="167" fontId="0" fillId="0" borderId="6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hidden="1"/>
    </xf>
    <xf numFmtId="17" fontId="2" fillId="2" borderId="0" xfId="0" applyNumberFormat="1" applyFont="1" applyFill="1" applyAlignment="1" applyProtection="1">
      <alignment horizontal="center"/>
      <protection locked="0"/>
    </xf>
    <xf numFmtId="8" fontId="1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</cellXfs>
  <cellStyles count="1">
    <cellStyle name="Normal" xfId="0" builtinId="0"/>
  </cellStyles>
  <dxfs count="6">
    <dxf>
      <font>
        <strike val="0"/>
      </font>
      <numFmt numFmtId="169" formatCode="\-"/>
    </dxf>
    <dxf>
      <font>
        <strike val="0"/>
      </font>
      <numFmt numFmtId="169" formatCode="\-"/>
    </dxf>
    <dxf>
      <font>
        <strike val="0"/>
      </font>
      <numFmt numFmtId="169" formatCode="\-"/>
    </dxf>
    <dxf>
      <font>
        <strike val="0"/>
      </font>
      <numFmt numFmtId="169" formatCode="\-"/>
    </dxf>
    <dxf>
      <font>
        <strike val="0"/>
      </font>
      <numFmt numFmtId="169" formatCode="\-"/>
    </dxf>
    <dxf>
      <font>
        <strike val="0"/>
      </font>
      <numFmt numFmtId="169" formatCode="\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294268</xdr:colOff>
      <xdr:row>1</xdr:row>
      <xdr:rowOff>0</xdr:rowOff>
    </xdr:from>
    <xdr:to>
      <xdr:col>10</xdr:col>
      <xdr:colOff>295508</xdr:colOff>
      <xdr:row>5</xdr:row>
      <xdr:rowOff>16450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C42D8F-B0C9-45A3-83CA-132A14DF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8841" y="193598"/>
          <a:ext cx="2487032" cy="790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294268</xdr:colOff>
      <xdr:row>1</xdr:row>
      <xdr:rowOff>0</xdr:rowOff>
    </xdr:from>
    <xdr:to>
      <xdr:col>10</xdr:col>
      <xdr:colOff>295508</xdr:colOff>
      <xdr:row>5</xdr:row>
      <xdr:rowOff>16450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47AFB-D126-4544-ABEC-F4F0D4BB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2243" y="190500"/>
          <a:ext cx="2487264" cy="778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294268</xdr:colOff>
      <xdr:row>1</xdr:row>
      <xdr:rowOff>0</xdr:rowOff>
    </xdr:from>
    <xdr:to>
      <xdr:col>10</xdr:col>
      <xdr:colOff>295508</xdr:colOff>
      <xdr:row>5</xdr:row>
      <xdr:rowOff>16450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938937-81A7-4764-8462-5A5A0FB8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86093" y="190500"/>
          <a:ext cx="2487264" cy="778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294268</xdr:colOff>
      <xdr:row>1</xdr:row>
      <xdr:rowOff>0</xdr:rowOff>
    </xdr:from>
    <xdr:to>
      <xdr:col>10</xdr:col>
      <xdr:colOff>295508</xdr:colOff>
      <xdr:row>5</xdr:row>
      <xdr:rowOff>16450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4B850-A648-4AA1-9DBB-DE35A4EA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86093" y="190500"/>
          <a:ext cx="2487264" cy="778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294268</xdr:colOff>
      <xdr:row>1</xdr:row>
      <xdr:rowOff>0</xdr:rowOff>
    </xdr:from>
    <xdr:to>
      <xdr:col>10</xdr:col>
      <xdr:colOff>295508</xdr:colOff>
      <xdr:row>5</xdr:row>
      <xdr:rowOff>16450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0DFB8-0E74-4457-ABD4-F42D7A76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86093" y="190500"/>
          <a:ext cx="2487264" cy="778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345895</xdr:colOff>
      <xdr:row>0</xdr:row>
      <xdr:rowOff>41301</xdr:rowOff>
    </xdr:from>
    <xdr:to>
      <xdr:col>9</xdr:col>
      <xdr:colOff>2905203</xdr:colOff>
      <xdr:row>4</xdr:row>
      <xdr:rowOff>57750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0CFBCB-E6B6-7C41-9DDB-087E7CB9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5407" y="41301"/>
          <a:ext cx="2559308" cy="7598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5"/>
  <sheetViews>
    <sheetView tabSelected="1" zoomScale="123" workbookViewId="0">
      <pane ySplit="14" topLeftCell="A15" activePane="bottomLeft" state="frozen"/>
      <selection activeCell="B25" sqref="B25"/>
      <selection pane="bottomLeft" activeCell="I17" sqref="I17"/>
    </sheetView>
  </sheetViews>
  <sheetFormatPr defaultColWidth="8.81640625" defaultRowHeight="14.5" x14ac:dyDescent="0.35"/>
  <cols>
    <col min="3" max="3" width="10" bestFit="1" customWidth="1"/>
    <col min="4" max="4" width="29" customWidth="1"/>
    <col min="5" max="5" width="20.453125" customWidth="1"/>
    <col min="6" max="6" width="18.453125" customWidth="1"/>
    <col min="7" max="7" width="42.6328125" customWidth="1"/>
    <col min="8" max="8" width="16.6328125" customWidth="1"/>
    <col min="9" max="9" width="24.36328125" customWidth="1"/>
    <col min="10" max="10" width="13" customWidth="1"/>
  </cols>
  <sheetData>
    <row r="1" spans="1:9" x14ac:dyDescent="0.35">
      <c r="D1" s="1" t="s">
        <v>19</v>
      </c>
      <c r="E1" s="25">
        <v>500000</v>
      </c>
      <c r="F1" s="2"/>
      <c r="G1" s="10" t="s">
        <v>0</v>
      </c>
      <c r="H1" s="17">
        <f>E375</f>
        <v>715611.60372151539</v>
      </c>
    </row>
    <row r="2" spans="1:9" x14ac:dyDescent="0.35">
      <c r="D2" s="1" t="s">
        <v>20</v>
      </c>
      <c r="E2" s="24">
        <v>20</v>
      </c>
      <c r="F2" s="2"/>
      <c r="G2" s="11" t="s">
        <v>2</v>
      </c>
      <c r="H2" s="18">
        <f>F375</f>
        <v>215611.60372151708</v>
      </c>
      <c r="I2" s="4"/>
    </row>
    <row r="3" spans="1:9" x14ac:dyDescent="0.35">
      <c r="D3" s="1" t="s">
        <v>1</v>
      </c>
      <c r="E3" s="13">
        <f>E2*12</f>
        <v>240</v>
      </c>
      <c r="F3" s="2"/>
      <c r="G3" s="11" t="s">
        <v>4</v>
      </c>
      <c r="H3" s="18">
        <f>G375</f>
        <v>500000.00000000023</v>
      </c>
      <c r="I3" s="4"/>
    </row>
    <row r="4" spans="1:9" x14ac:dyDescent="0.35">
      <c r="D4" s="1" t="s">
        <v>40</v>
      </c>
      <c r="E4" s="47">
        <v>44682</v>
      </c>
      <c r="F4" s="2"/>
      <c r="G4" s="11" t="s">
        <v>22</v>
      </c>
      <c r="H4" s="19">
        <f>H2/H1</f>
        <v>0.3012969641635711</v>
      </c>
    </row>
    <row r="5" spans="1:9" x14ac:dyDescent="0.35">
      <c r="D5" s="1" t="s">
        <v>3</v>
      </c>
      <c r="E5" s="23">
        <v>0.04</v>
      </c>
      <c r="F5" s="2"/>
      <c r="G5" s="12" t="s">
        <v>9</v>
      </c>
      <c r="H5" s="20">
        <f>H375</f>
        <v>10000</v>
      </c>
      <c r="I5" s="7"/>
    </row>
    <row r="6" spans="1:9" x14ac:dyDescent="0.35">
      <c r="D6" s="1" t="s">
        <v>5</v>
      </c>
      <c r="E6" s="14">
        <f>E5/12</f>
        <v>3.3333333333333335E-3</v>
      </c>
      <c r="F6" s="2"/>
      <c r="G6" s="12" t="s">
        <v>7</v>
      </c>
      <c r="H6" s="19">
        <f>E5</f>
        <v>0.04</v>
      </c>
      <c r="I6" s="6"/>
    </row>
    <row r="7" spans="1:9" x14ac:dyDescent="0.35">
      <c r="D7" s="1" t="s">
        <v>18</v>
      </c>
      <c r="E7" s="15">
        <f>-PMT(E6,E3,E1)</f>
        <v>3029.9016464970932</v>
      </c>
      <c r="F7" s="2"/>
      <c r="G7" s="12" t="s">
        <v>8</v>
      </c>
      <c r="H7" s="21">
        <f>IFERROR((H1-H375)/(E15*12),"")</f>
        <v>19.406889674050468</v>
      </c>
      <c r="I7" s="13">
        <f>H7*12</f>
        <v>232.88267608860562</v>
      </c>
    </row>
    <row r="8" spans="1:9" x14ac:dyDescent="0.35">
      <c r="D8" s="32" t="s">
        <v>37</v>
      </c>
      <c r="E8" s="15">
        <f>(E7*12)/26</f>
        <v>1398.4161445371199</v>
      </c>
      <c r="F8" s="2"/>
      <c r="G8" s="12" t="s">
        <v>21</v>
      </c>
      <c r="H8" s="21">
        <f>E2-H7</f>
        <v>0.59311032594953161</v>
      </c>
      <c r="I8" s="4"/>
    </row>
    <row r="9" spans="1:9" ht="15" thickBot="1" x14ac:dyDescent="0.4">
      <c r="D9" s="32" t="s">
        <v>36</v>
      </c>
      <c r="E9" s="15">
        <f>E7*12</f>
        <v>36358.819757965117</v>
      </c>
      <c r="F9" s="2"/>
      <c r="G9" s="26" t="s">
        <v>23</v>
      </c>
      <c r="H9" s="27">
        <f>(E7*12*E2)-(E7*12*H7)-H375</f>
        <v>11564.791437786887</v>
      </c>
      <c r="I9" s="4"/>
    </row>
    <row r="10" spans="1:9" x14ac:dyDescent="0.35">
      <c r="D10" s="1"/>
      <c r="E10" s="3"/>
      <c r="F10" s="2"/>
      <c r="G10" s="8"/>
      <c r="H10" s="15"/>
      <c r="I10" s="5"/>
    </row>
    <row r="11" spans="1:9" x14ac:dyDescent="0.35">
      <c r="D11" s="8" t="s">
        <v>15</v>
      </c>
      <c r="E11" s="23">
        <v>0.02</v>
      </c>
      <c r="F11" s="2"/>
      <c r="G11" s="8"/>
      <c r="H11" s="14"/>
      <c r="I11" s="5"/>
    </row>
    <row r="12" spans="1:9" x14ac:dyDescent="0.35">
      <c r="D12" s="8" t="s">
        <v>16</v>
      </c>
      <c r="E12" s="16">
        <f>E11/12</f>
        <v>1.6666666666666668E-3</v>
      </c>
      <c r="F12" s="2"/>
      <c r="G12" s="8"/>
      <c r="H12" s="14"/>
      <c r="I12" s="5"/>
    </row>
    <row r="13" spans="1:9" x14ac:dyDescent="0.35">
      <c r="A13" s="9"/>
      <c r="B13" s="9"/>
      <c r="C13" s="9"/>
      <c r="D13" s="9"/>
      <c r="E13" s="9"/>
      <c r="F13" s="9"/>
      <c r="G13" s="9"/>
      <c r="H13" s="9"/>
      <c r="I13" s="9"/>
    </row>
    <row r="14" spans="1:9" x14ac:dyDescent="0.35">
      <c r="A14" s="1" t="s">
        <v>6</v>
      </c>
      <c r="B14" s="1" t="s">
        <v>24</v>
      </c>
      <c r="C14" s="32" t="s">
        <v>41</v>
      </c>
      <c r="D14" s="1" t="s">
        <v>10</v>
      </c>
      <c r="E14" s="1" t="s">
        <v>17</v>
      </c>
      <c r="F14" s="1" t="s">
        <v>11</v>
      </c>
      <c r="G14" s="1" t="s">
        <v>12</v>
      </c>
      <c r="H14" s="1" t="s">
        <v>13</v>
      </c>
      <c r="I14" s="1" t="s">
        <v>14</v>
      </c>
    </row>
    <row r="15" spans="1:9" x14ac:dyDescent="0.35">
      <c r="A15" s="22">
        <v>1</v>
      </c>
      <c r="B15" s="22"/>
      <c r="C15" s="46">
        <f>E4</f>
        <v>44682</v>
      </c>
      <c r="D15" s="15">
        <f>E1</f>
        <v>500000</v>
      </c>
      <c r="E15" s="15">
        <f t="shared" ref="E15:E78" si="0">IF(I14&lt;-PMT($E$6,E$3,E$1),I14*(1+$E$6),-PMT($E$6,E$3,E$1))</f>
        <v>3029.9016464970932</v>
      </c>
      <c r="F15" s="15">
        <f t="shared" ref="F15:F78" si="1">D15*$E$6</f>
        <v>1666.6666666666667</v>
      </c>
      <c r="G15" s="15">
        <f t="shared" ref="G15:G78" si="2">E15-F15+$H15</f>
        <v>1363.2349798304265</v>
      </c>
      <c r="H15" s="25">
        <v>0</v>
      </c>
      <c r="I15" s="15">
        <f t="shared" ref="I15:I78" si="3">D15-G15</f>
        <v>498636.76502016955</v>
      </c>
    </row>
    <row r="16" spans="1:9" x14ac:dyDescent="0.35">
      <c r="A16" s="22">
        <f>A15+1</f>
        <v>2</v>
      </c>
      <c r="B16" s="22"/>
      <c r="C16" s="46">
        <f>EDATE(C15,$A$15)</f>
        <v>44713</v>
      </c>
      <c r="D16" s="15">
        <f t="shared" ref="D16:D79" si="4">I15</f>
        <v>498636.76502016955</v>
      </c>
      <c r="E16" s="15">
        <f t="shared" si="0"/>
        <v>3029.9016464970932</v>
      </c>
      <c r="F16" s="15">
        <f t="shared" si="1"/>
        <v>1662.1225500672319</v>
      </c>
      <c r="G16" s="15">
        <f t="shared" si="2"/>
        <v>1367.7790964298613</v>
      </c>
      <c r="H16" s="25">
        <v>0</v>
      </c>
      <c r="I16" s="15">
        <f t="shared" si="3"/>
        <v>497268.98592373967</v>
      </c>
    </row>
    <row r="17" spans="1:9" x14ac:dyDescent="0.35">
      <c r="A17" s="22">
        <f t="shared" ref="A17:A80" si="5">A16+1</f>
        <v>3</v>
      </c>
      <c r="B17" s="22"/>
      <c r="C17" s="46">
        <f t="shared" ref="C17:C80" si="6">EDATE(C16,$A$15)</f>
        <v>44743</v>
      </c>
      <c r="D17" s="15">
        <f t="shared" si="4"/>
        <v>497268.98592373967</v>
      </c>
      <c r="E17" s="15">
        <f t="shared" si="0"/>
        <v>3029.9016464970932</v>
      </c>
      <c r="F17" s="15">
        <f t="shared" si="1"/>
        <v>1657.5632864124657</v>
      </c>
      <c r="G17" s="15">
        <f t="shared" si="2"/>
        <v>1372.3383600846275</v>
      </c>
      <c r="H17" s="25">
        <v>0</v>
      </c>
      <c r="I17" s="15">
        <f t="shared" si="3"/>
        <v>495896.64756365505</v>
      </c>
    </row>
    <row r="18" spans="1:9" x14ac:dyDescent="0.35">
      <c r="A18" s="22">
        <f t="shared" si="5"/>
        <v>4</v>
      </c>
      <c r="B18" s="22"/>
      <c r="C18" s="46">
        <f t="shared" si="6"/>
        <v>44774</v>
      </c>
      <c r="D18" s="15">
        <f t="shared" si="4"/>
        <v>495896.64756365505</v>
      </c>
      <c r="E18" s="15">
        <f t="shared" si="0"/>
        <v>3029.9016464970932</v>
      </c>
      <c r="F18" s="15">
        <f t="shared" si="1"/>
        <v>1652.9888252121837</v>
      </c>
      <c r="G18" s="15">
        <f t="shared" si="2"/>
        <v>1376.9128212849096</v>
      </c>
      <c r="H18" s="25">
        <v>0</v>
      </c>
      <c r="I18" s="15">
        <f t="shared" si="3"/>
        <v>494519.73474237014</v>
      </c>
    </row>
    <row r="19" spans="1:9" x14ac:dyDescent="0.35">
      <c r="A19" s="22">
        <f t="shared" si="5"/>
        <v>5</v>
      </c>
      <c r="B19" s="22"/>
      <c r="C19" s="46">
        <f t="shared" si="6"/>
        <v>44805</v>
      </c>
      <c r="D19" s="15">
        <f t="shared" si="4"/>
        <v>494519.73474237014</v>
      </c>
      <c r="E19" s="15">
        <f t="shared" si="0"/>
        <v>3029.9016464970932</v>
      </c>
      <c r="F19" s="15">
        <f t="shared" si="1"/>
        <v>1648.3991158079007</v>
      </c>
      <c r="G19" s="15">
        <f t="shared" si="2"/>
        <v>1381.5025306891926</v>
      </c>
      <c r="H19" s="25">
        <v>0</v>
      </c>
      <c r="I19" s="15">
        <f t="shared" si="3"/>
        <v>493138.23221168097</v>
      </c>
    </row>
    <row r="20" spans="1:9" x14ac:dyDescent="0.35">
      <c r="A20" s="22">
        <f t="shared" si="5"/>
        <v>6</v>
      </c>
      <c r="B20" s="22"/>
      <c r="C20" s="46">
        <f t="shared" si="6"/>
        <v>44835</v>
      </c>
      <c r="D20" s="15">
        <f t="shared" si="4"/>
        <v>493138.23221168097</v>
      </c>
      <c r="E20" s="15">
        <f t="shared" si="0"/>
        <v>3029.9016464970932</v>
      </c>
      <c r="F20" s="15">
        <f t="shared" si="1"/>
        <v>1643.79410737227</v>
      </c>
      <c r="G20" s="15">
        <f t="shared" si="2"/>
        <v>11386.107539124823</v>
      </c>
      <c r="H20" s="25">
        <v>10000</v>
      </c>
      <c r="I20" s="15">
        <f t="shared" si="3"/>
        <v>481752.12467255612</v>
      </c>
    </row>
    <row r="21" spans="1:9" x14ac:dyDescent="0.35">
      <c r="A21" s="22">
        <f t="shared" si="5"/>
        <v>7</v>
      </c>
      <c r="B21" s="22"/>
      <c r="C21" s="46">
        <f t="shared" si="6"/>
        <v>44866</v>
      </c>
      <c r="D21" s="15">
        <f t="shared" si="4"/>
        <v>481752.12467255612</v>
      </c>
      <c r="E21" s="15">
        <f t="shared" si="0"/>
        <v>3029.9016464970932</v>
      </c>
      <c r="F21" s="15">
        <f t="shared" si="1"/>
        <v>1605.8404155751871</v>
      </c>
      <c r="G21" s="15">
        <f t="shared" si="2"/>
        <v>1424.0612309219061</v>
      </c>
      <c r="H21" s="25">
        <v>0</v>
      </c>
      <c r="I21" s="15">
        <f t="shared" si="3"/>
        <v>480328.06344163424</v>
      </c>
    </row>
    <row r="22" spans="1:9" x14ac:dyDescent="0.35">
      <c r="A22" s="22">
        <f t="shared" si="5"/>
        <v>8</v>
      </c>
      <c r="B22" s="22"/>
      <c r="C22" s="46">
        <f t="shared" si="6"/>
        <v>44896</v>
      </c>
      <c r="D22" s="15">
        <f t="shared" si="4"/>
        <v>480328.06344163424</v>
      </c>
      <c r="E22" s="15">
        <f t="shared" si="0"/>
        <v>3029.9016464970932</v>
      </c>
      <c r="F22" s="15">
        <f t="shared" si="1"/>
        <v>1601.0935448054477</v>
      </c>
      <c r="G22" s="15">
        <f t="shared" si="2"/>
        <v>1428.8081016916456</v>
      </c>
      <c r="H22" s="25">
        <v>0</v>
      </c>
      <c r="I22" s="15">
        <f t="shared" si="3"/>
        <v>478899.25533994258</v>
      </c>
    </row>
    <row r="23" spans="1:9" x14ac:dyDescent="0.35">
      <c r="A23" s="22">
        <f t="shared" si="5"/>
        <v>9</v>
      </c>
      <c r="B23" s="22"/>
      <c r="C23" s="46">
        <f t="shared" si="6"/>
        <v>44927</v>
      </c>
      <c r="D23" s="15">
        <f t="shared" si="4"/>
        <v>478899.25533994258</v>
      </c>
      <c r="E23" s="15">
        <f t="shared" si="0"/>
        <v>3029.9016464970932</v>
      </c>
      <c r="F23" s="15">
        <f t="shared" si="1"/>
        <v>1596.330851133142</v>
      </c>
      <c r="G23" s="15">
        <f t="shared" si="2"/>
        <v>1433.5707953639512</v>
      </c>
      <c r="H23" s="25">
        <v>0</v>
      </c>
      <c r="I23" s="15">
        <f t="shared" si="3"/>
        <v>477465.6845445786</v>
      </c>
    </row>
    <row r="24" spans="1:9" x14ac:dyDescent="0.35">
      <c r="A24" s="22">
        <f t="shared" si="5"/>
        <v>10</v>
      </c>
      <c r="B24" s="22"/>
      <c r="C24" s="46">
        <f t="shared" si="6"/>
        <v>44958</v>
      </c>
      <c r="D24" s="15">
        <f t="shared" si="4"/>
        <v>477465.6845445786</v>
      </c>
      <c r="E24" s="15">
        <f t="shared" si="0"/>
        <v>3029.9016464970932</v>
      </c>
      <c r="F24" s="15">
        <f t="shared" si="1"/>
        <v>1591.5522818152622</v>
      </c>
      <c r="G24" s="15">
        <f t="shared" si="2"/>
        <v>1438.349364681831</v>
      </c>
      <c r="H24" s="25">
        <v>0</v>
      </c>
      <c r="I24" s="15">
        <f t="shared" si="3"/>
        <v>476027.33517989679</v>
      </c>
    </row>
    <row r="25" spans="1:9" x14ac:dyDescent="0.35">
      <c r="A25" s="22">
        <f t="shared" si="5"/>
        <v>11</v>
      </c>
      <c r="B25" s="22"/>
      <c r="C25" s="46">
        <f t="shared" si="6"/>
        <v>44986</v>
      </c>
      <c r="D25" s="15">
        <f t="shared" si="4"/>
        <v>476027.33517989679</v>
      </c>
      <c r="E25" s="15">
        <f t="shared" si="0"/>
        <v>3029.9016464970932</v>
      </c>
      <c r="F25" s="15">
        <f t="shared" si="1"/>
        <v>1586.7577839329895</v>
      </c>
      <c r="G25" s="15">
        <f t="shared" si="2"/>
        <v>1443.1438625641038</v>
      </c>
      <c r="H25" s="25">
        <v>0</v>
      </c>
      <c r="I25" s="15">
        <f t="shared" si="3"/>
        <v>474584.19131733268</v>
      </c>
    </row>
    <row r="26" spans="1:9" x14ac:dyDescent="0.35">
      <c r="A26" s="22">
        <f t="shared" si="5"/>
        <v>12</v>
      </c>
      <c r="B26" s="22">
        <v>1</v>
      </c>
      <c r="C26" s="46">
        <f t="shared" si="6"/>
        <v>45017</v>
      </c>
      <c r="D26" s="15">
        <f t="shared" si="4"/>
        <v>474584.19131733268</v>
      </c>
      <c r="E26" s="15">
        <f t="shared" si="0"/>
        <v>3029.9016464970932</v>
      </c>
      <c r="F26" s="15">
        <f t="shared" si="1"/>
        <v>1581.9473043911091</v>
      </c>
      <c r="G26" s="15">
        <f t="shared" si="2"/>
        <v>1447.9543421059841</v>
      </c>
      <c r="H26" s="25">
        <v>0</v>
      </c>
      <c r="I26" s="15">
        <f t="shared" si="3"/>
        <v>473136.23697522667</v>
      </c>
    </row>
    <row r="27" spans="1:9" x14ac:dyDescent="0.35">
      <c r="A27" s="22">
        <f t="shared" si="5"/>
        <v>13</v>
      </c>
      <c r="B27" s="22"/>
      <c r="C27" s="46">
        <f t="shared" si="6"/>
        <v>45047</v>
      </c>
      <c r="D27" s="15">
        <f t="shared" si="4"/>
        <v>473136.23697522667</v>
      </c>
      <c r="E27" s="15">
        <f t="shared" si="0"/>
        <v>3029.9016464970932</v>
      </c>
      <c r="F27" s="15">
        <f t="shared" si="1"/>
        <v>1577.1207899174224</v>
      </c>
      <c r="G27" s="15">
        <f t="shared" si="2"/>
        <v>1452.7808565796709</v>
      </c>
      <c r="H27" s="25">
        <v>0</v>
      </c>
      <c r="I27" s="15">
        <f t="shared" si="3"/>
        <v>471683.45611864701</v>
      </c>
    </row>
    <row r="28" spans="1:9" x14ac:dyDescent="0.35">
      <c r="A28" s="22">
        <f t="shared" si="5"/>
        <v>14</v>
      </c>
      <c r="B28" s="22"/>
      <c r="C28" s="46">
        <f t="shared" si="6"/>
        <v>45078</v>
      </c>
      <c r="D28" s="15">
        <f t="shared" si="4"/>
        <v>471683.45611864701</v>
      </c>
      <c r="E28" s="15">
        <f t="shared" si="0"/>
        <v>3029.9016464970932</v>
      </c>
      <c r="F28" s="15">
        <f t="shared" si="1"/>
        <v>1572.2781870621568</v>
      </c>
      <c r="G28" s="15">
        <f t="shared" si="2"/>
        <v>1457.6234594349364</v>
      </c>
      <c r="H28" s="25">
        <v>0</v>
      </c>
      <c r="I28" s="15">
        <f t="shared" si="3"/>
        <v>470225.83265921206</v>
      </c>
    </row>
    <row r="29" spans="1:9" x14ac:dyDescent="0.35">
      <c r="A29" s="22">
        <f t="shared" si="5"/>
        <v>15</v>
      </c>
      <c r="B29" s="22"/>
      <c r="C29" s="46">
        <f t="shared" si="6"/>
        <v>45108</v>
      </c>
      <c r="D29" s="15">
        <f t="shared" si="4"/>
        <v>470225.83265921206</v>
      </c>
      <c r="E29" s="15">
        <f t="shared" si="0"/>
        <v>3029.9016464970932</v>
      </c>
      <c r="F29" s="15">
        <f t="shared" si="1"/>
        <v>1567.4194421973737</v>
      </c>
      <c r="G29" s="15">
        <f t="shared" si="2"/>
        <v>1462.4822042997196</v>
      </c>
      <c r="H29" s="25">
        <v>0</v>
      </c>
      <c r="I29" s="15">
        <f t="shared" si="3"/>
        <v>468763.35045491235</v>
      </c>
    </row>
    <row r="30" spans="1:9" x14ac:dyDescent="0.35">
      <c r="A30" s="22">
        <f t="shared" si="5"/>
        <v>16</v>
      </c>
      <c r="B30" s="22"/>
      <c r="C30" s="46">
        <f t="shared" si="6"/>
        <v>45139</v>
      </c>
      <c r="D30" s="15">
        <f t="shared" si="4"/>
        <v>468763.35045491235</v>
      </c>
      <c r="E30" s="15">
        <f t="shared" si="0"/>
        <v>3029.9016464970932</v>
      </c>
      <c r="F30" s="15">
        <f t="shared" si="1"/>
        <v>1562.5445015163746</v>
      </c>
      <c r="G30" s="15">
        <f t="shared" si="2"/>
        <v>1467.3571449807187</v>
      </c>
      <c r="H30" s="25"/>
      <c r="I30" s="15">
        <f t="shared" si="3"/>
        <v>467295.99330993165</v>
      </c>
    </row>
    <row r="31" spans="1:9" x14ac:dyDescent="0.35">
      <c r="A31" s="22">
        <f t="shared" si="5"/>
        <v>17</v>
      </c>
      <c r="B31" s="22"/>
      <c r="C31" s="46">
        <f t="shared" si="6"/>
        <v>45170</v>
      </c>
      <c r="D31" s="15">
        <f t="shared" si="4"/>
        <v>467295.99330993165</v>
      </c>
      <c r="E31" s="15">
        <f t="shared" si="0"/>
        <v>3029.9016464970932</v>
      </c>
      <c r="F31" s="15">
        <f t="shared" si="1"/>
        <v>1557.6533110331056</v>
      </c>
      <c r="G31" s="15">
        <f t="shared" si="2"/>
        <v>1472.2483354639876</v>
      </c>
      <c r="H31" s="25">
        <v>0</v>
      </c>
      <c r="I31" s="15">
        <f t="shared" si="3"/>
        <v>465823.74497446767</v>
      </c>
    </row>
    <row r="32" spans="1:9" x14ac:dyDescent="0.35">
      <c r="A32" s="22">
        <f t="shared" si="5"/>
        <v>18</v>
      </c>
      <c r="B32" s="22"/>
      <c r="C32" s="46">
        <f t="shared" si="6"/>
        <v>45200</v>
      </c>
      <c r="D32" s="15">
        <f t="shared" si="4"/>
        <v>465823.74497446767</v>
      </c>
      <c r="E32" s="15">
        <f t="shared" si="0"/>
        <v>3029.9016464970932</v>
      </c>
      <c r="F32" s="15">
        <f t="shared" si="1"/>
        <v>1552.745816581559</v>
      </c>
      <c r="G32" s="15">
        <f t="shared" si="2"/>
        <v>1477.1558299155342</v>
      </c>
      <c r="H32" s="25">
        <v>0</v>
      </c>
      <c r="I32" s="15">
        <f t="shared" si="3"/>
        <v>464346.58914455213</v>
      </c>
    </row>
    <row r="33" spans="1:9" x14ac:dyDescent="0.35">
      <c r="A33" s="22">
        <f t="shared" si="5"/>
        <v>19</v>
      </c>
      <c r="B33" s="22"/>
      <c r="C33" s="46">
        <f t="shared" si="6"/>
        <v>45231</v>
      </c>
      <c r="D33" s="15">
        <f t="shared" si="4"/>
        <v>464346.58914455213</v>
      </c>
      <c r="E33" s="15">
        <f t="shared" si="0"/>
        <v>3029.9016464970932</v>
      </c>
      <c r="F33" s="15">
        <f t="shared" si="1"/>
        <v>1547.8219638151738</v>
      </c>
      <c r="G33" s="15">
        <f t="shared" si="2"/>
        <v>1482.0796826819194</v>
      </c>
      <c r="H33" s="25">
        <v>0</v>
      </c>
      <c r="I33" s="15">
        <f t="shared" si="3"/>
        <v>462864.50946187018</v>
      </c>
    </row>
    <row r="34" spans="1:9" x14ac:dyDescent="0.35">
      <c r="A34" s="22">
        <f t="shared" si="5"/>
        <v>20</v>
      </c>
      <c r="B34" s="22"/>
      <c r="C34" s="46">
        <f t="shared" si="6"/>
        <v>45261</v>
      </c>
      <c r="D34" s="15">
        <f t="shared" si="4"/>
        <v>462864.50946187018</v>
      </c>
      <c r="E34" s="15">
        <f t="shared" si="0"/>
        <v>3029.9016464970932</v>
      </c>
      <c r="F34" s="15">
        <f t="shared" si="1"/>
        <v>1542.881698206234</v>
      </c>
      <c r="G34" s="15">
        <f t="shared" si="2"/>
        <v>1487.0199482908592</v>
      </c>
      <c r="H34" s="25">
        <v>0</v>
      </c>
      <c r="I34" s="15">
        <f t="shared" si="3"/>
        <v>461377.48951357935</v>
      </c>
    </row>
    <row r="35" spans="1:9" x14ac:dyDescent="0.35">
      <c r="A35" s="22">
        <f t="shared" si="5"/>
        <v>21</v>
      </c>
      <c r="B35" s="22"/>
      <c r="C35" s="46">
        <f t="shared" si="6"/>
        <v>45292</v>
      </c>
      <c r="D35" s="15">
        <f t="shared" si="4"/>
        <v>461377.48951357935</v>
      </c>
      <c r="E35" s="15">
        <f t="shared" si="0"/>
        <v>3029.9016464970932</v>
      </c>
      <c r="F35" s="15">
        <f t="shared" si="1"/>
        <v>1537.9249650452646</v>
      </c>
      <c r="G35" s="15">
        <f t="shared" si="2"/>
        <v>1491.9766814518287</v>
      </c>
      <c r="H35" s="25">
        <v>0</v>
      </c>
      <c r="I35" s="15">
        <f t="shared" si="3"/>
        <v>459885.51283212751</v>
      </c>
    </row>
    <row r="36" spans="1:9" x14ac:dyDescent="0.35">
      <c r="A36" s="22">
        <f t="shared" si="5"/>
        <v>22</v>
      </c>
      <c r="B36" s="22"/>
      <c r="C36" s="46">
        <f t="shared" si="6"/>
        <v>45323</v>
      </c>
      <c r="D36" s="15">
        <f t="shared" si="4"/>
        <v>459885.51283212751</v>
      </c>
      <c r="E36" s="15">
        <f t="shared" si="0"/>
        <v>3029.9016464970932</v>
      </c>
      <c r="F36" s="15">
        <f t="shared" si="1"/>
        <v>1532.9517094404252</v>
      </c>
      <c r="G36" s="15">
        <f t="shared" si="2"/>
        <v>1496.949937056668</v>
      </c>
      <c r="H36" s="25">
        <v>0</v>
      </c>
      <c r="I36" s="15">
        <f t="shared" si="3"/>
        <v>458388.56289507082</v>
      </c>
    </row>
    <row r="37" spans="1:9" x14ac:dyDescent="0.35">
      <c r="A37" s="22">
        <f t="shared" si="5"/>
        <v>23</v>
      </c>
      <c r="B37" s="22"/>
      <c r="C37" s="46">
        <f t="shared" si="6"/>
        <v>45352</v>
      </c>
      <c r="D37" s="15">
        <f t="shared" si="4"/>
        <v>458388.56289507082</v>
      </c>
      <c r="E37" s="15">
        <f t="shared" si="0"/>
        <v>3029.9016464970932</v>
      </c>
      <c r="F37" s="15">
        <f t="shared" si="1"/>
        <v>1527.9618763169028</v>
      </c>
      <c r="G37" s="15">
        <f t="shared" si="2"/>
        <v>1501.9397701801904</v>
      </c>
      <c r="H37" s="25">
        <v>0</v>
      </c>
      <c r="I37" s="15">
        <f t="shared" si="3"/>
        <v>456886.62312489061</v>
      </c>
    </row>
    <row r="38" spans="1:9" x14ac:dyDescent="0.35">
      <c r="A38" s="22">
        <f t="shared" si="5"/>
        <v>24</v>
      </c>
      <c r="B38" s="22">
        <v>2</v>
      </c>
      <c r="C38" s="46">
        <f t="shared" si="6"/>
        <v>45383</v>
      </c>
      <c r="D38" s="15">
        <f t="shared" si="4"/>
        <v>456886.62312489061</v>
      </c>
      <c r="E38" s="15">
        <f t="shared" si="0"/>
        <v>3029.9016464970932</v>
      </c>
      <c r="F38" s="15">
        <f t="shared" si="1"/>
        <v>1522.9554104163021</v>
      </c>
      <c r="G38" s="15">
        <f t="shared" si="2"/>
        <v>1506.9462360807911</v>
      </c>
      <c r="H38" s="25">
        <v>0</v>
      </c>
      <c r="I38" s="15">
        <f t="shared" si="3"/>
        <v>455379.67688880983</v>
      </c>
    </row>
    <row r="39" spans="1:9" x14ac:dyDescent="0.35">
      <c r="A39" s="22">
        <f t="shared" si="5"/>
        <v>25</v>
      </c>
      <c r="B39" s="22"/>
      <c r="C39" s="46">
        <f t="shared" si="6"/>
        <v>45413</v>
      </c>
      <c r="D39" s="15">
        <f t="shared" si="4"/>
        <v>455379.67688880983</v>
      </c>
      <c r="E39" s="15">
        <f t="shared" si="0"/>
        <v>3029.9016464970932</v>
      </c>
      <c r="F39" s="15">
        <f t="shared" si="1"/>
        <v>1517.9322562960328</v>
      </c>
      <c r="G39" s="15">
        <f t="shared" si="2"/>
        <v>1511.9693902010604</v>
      </c>
      <c r="H39" s="25">
        <v>0</v>
      </c>
      <c r="I39" s="15">
        <f t="shared" si="3"/>
        <v>453867.7074986088</v>
      </c>
    </row>
    <row r="40" spans="1:9" x14ac:dyDescent="0.35">
      <c r="A40" s="22">
        <f t="shared" si="5"/>
        <v>26</v>
      </c>
      <c r="B40" s="22"/>
      <c r="C40" s="46">
        <f t="shared" si="6"/>
        <v>45444</v>
      </c>
      <c r="D40" s="15">
        <f t="shared" si="4"/>
        <v>453867.7074986088</v>
      </c>
      <c r="E40" s="15">
        <f t="shared" si="0"/>
        <v>3029.9016464970932</v>
      </c>
      <c r="F40" s="15">
        <f t="shared" si="1"/>
        <v>1512.892358328696</v>
      </c>
      <c r="G40" s="15">
        <f t="shared" si="2"/>
        <v>1517.0092881683972</v>
      </c>
      <c r="H40" s="25">
        <v>0</v>
      </c>
      <c r="I40" s="15">
        <f t="shared" si="3"/>
        <v>452350.6982104404</v>
      </c>
    </row>
    <row r="41" spans="1:9" x14ac:dyDescent="0.35">
      <c r="A41" s="22">
        <f t="shared" si="5"/>
        <v>27</v>
      </c>
      <c r="B41" s="22"/>
      <c r="C41" s="46">
        <f t="shared" si="6"/>
        <v>45474</v>
      </c>
      <c r="D41" s="15">
        <f t="shared" si="4"/>
        <v>452350.6982104404</v>
      </c>
      <c r="E41" s="15">
        <f t="shared" si="0"/>
        <v>3029.9016464970932</v>
      </c>
      <c r="F41" s="15">
        <f t="shared" si="1"/>
        <v>1507.8356607014682</v>
      </c>
      <c r="G41" s="15">
        <f t="shared" si="2"/>
        <v>1522.065985795625</v>
      </c>
      <c r="H41" s="25">
        <v>0</v>
      </c>
      <c r="I41" s="15">
        <f t="shared" si="3"/>
        <v>450828.63222464477</v>
      </c>
    </row>
    <row r="42" spans="1:9" x14ac:dyDescent="0.35">
      <c r="A42" s="22">
        <f t="shared" si="5"/>
        <v>28</v>
      </c>
      <c r="B42" s="22"/>
      <c r="C42" s="46">
        <f t="shared" si="6"/>
        <v>45505</v>
      </c>
      <c r="D42" s="15">
        <f t="shared" si="4"/>
        <v>450828.63222464477</v>
      </c>
      <c r="E42" s="15">
        <f t="shared" si="0"/>
        <v>3029.9016464970932</v>
      </c>
      <c r="F42" s="15">
        <f t="shared" si="1"/>
        <v>1502.7621074154827</v>
      </c>
      <c r="G42" s="15">
        <f t="shared" si="2"/>
        <v>1527.1395390816106</v>
      </c>
      <c r="H42" s="25">
        <v>0</v>
      </c>
      <c r="I42" s="15">
        <f t="shared" si="3"/>
        <v>449301.49268556316</v>
      </c>
    </row>
    <row r="43" spans="1:9" x14ac:dyDescent="0.35">
      <c r="A43" s="22">
        <f t="shared" si="5"/>
        <v>29</v>
      </c>
      <c r="B43" s="22"/>
      <c r="C43" s="46">
        <f t="shared" si="6"/>
        <v>45536</v>
      </c>
      <c r="D43" s="15">
        <f t="shared" si="4"/>
        <v>449301.49268556316</v>
      </c>
      <c r="E43" s="15">
        <f t="shared" si="0"/>
        <v>3029.9016464970932</v>
      </c>
      <c r="F43" s="15">
        <f t="shared" si="1"/>
        <v>1497.6716422852107</v>
      </c>
      <c r="G43" s="15">
        <f t="shared" si="2"/>
        <v>1532.2300042118825</v>
      </c>
      <c r="H43" s="25">
        <v>0</v>
      </c>
      <c r="I43" s="15">
        <f t="shared" si="3"/>
        <v>447769.26268135128</v>
      </c>
    </row>
    <row r="44" spans="1:9" x14ac:dyDescent="0.35">
      <c r="A44" s="22">
        <f t="shared" si="5"/>
        <v>30</v>
      </c>
      <c r="B44" s="22"/>
      <c r="C44" s="46">
        <f t="shared" si="6"/>
        <v>45566</v>
      </c>
      <c r="D44" s="15">
        <f t="shared" si="4"/>
        <v>447769.26268135128</v>
      </c>
      <c r="E44" s="15">
        <f t="shared" si="0"/>
        <v>3029.9016464970932</v>
      </c>
      <c r="F44" s="15">
        <f t="shared" si="1"/>
        <v>1492.5642089378377</v>
      </c>
      <c r="G44" s="15">
        <f t="shared" si="2"/>
        <v>1537.3374375592555</v>
      </c>
      <c r="H44" s="25">
        <v>0</v>
      </c>
      <c r="I44" s="15">
        <f t="shared" si="3"/>
        <v>446231.92524379201</v>
      </c>
    </row>
    <row r="45" spans="1:9" x14ac:dyDescent="0.35">
      <c r="A45" s="22">
        <f t="shared" si="5"/>
        <v>31</v>
      </c>
      <c r="B45" s="22"/>
      <c r="C45" s="46">
        <f t="shared" si="6"/>
        <v>45597</v>
      </c>
      <c r="D45" s="15">
        <f t="shared" si="4"/>
        <v>446231.92524379201</v>
      </c>
      <c r="E45" s="15">
        <f t="shared" si="0"/>
        <v>3029.9016464970932</v>
      </c>
      <c r="F45" s="15">
        <f t="shared" si="1"/>
        <v>1487.4397508126401</v>
      </c>
      <c r="G45" s="15">
        <f t="shared" si="2"/>
        <v>1542.4618956844531</v>
      </c>
      <c r="H45" s="25">
        <v>0</v>
      </c>
      <c r="I45" s="15">
        <f t="shared" si="3"/>
        <v>444689.46334810753</v>
      </c>
    </row>
    <row r="46" spans="1:9" x14ac:dyDescent="0.35">
      <c r="A46" s="22">
        <f t="shared" si="5"/>
        <v>32</v>
      </c>
      <c r="B46" s="22"/>
      <c r="C46" s="46">
        <f t="shared" si="6"/>
        <v>45627</v>
      </c>
      <c r="D46" s="15">
        <f t="shared" si="4"/>
        <v>444689.46334810753</v>
      </c>
      <c r="E46" s="15">
        <f t="shared" si="0"/>
        <v>3029.9016464970932</v>
      </c>
      <c r="F46" s="15">
        <f t="shared" si="1"/>
        <v>1482.2982111603585</v>
      </c>
      <c r="G46" s="15">
        <f t="shared" si="2"/>
        <v>1547.6034353367347</v>
      </c>
      <c r="H46" s="25">
        <v>0</v>
      </c>
      <c r="I46" s="15">
        <f t="shared" si="3"/>
        <v>443141.8599127708</v>
      </c>
    </row>
    <row r="47" spans="1:9" x14ac:dyDescent="0.35">
      <c r="A47" s="22">
        <f t="shared" si="5"/>
        <v>33</v>
      </c>
      <c r="B47" s="22"/>
      <c r="C47" s="46">
        <f t="shared" si="6"/>
        <v>45658</v>
      </c>
      <c r="D47" s="15">
        <f t="shared" si="4"/>
        <v>443141.8599127708</v>
      </c>
      <c r="E47" s="15">
        <f t="shared" si="0"/>
        <v>3029.9016464970932</v>
      </c>
      <c r="F47" s="15">
        <f t="shared" si="1"/>
        <v>1477.1395330425694</v>
      </c>
      <c r="G47" s="15">
        <f t="shared" si="2"/>
        <v>1552.7621134545238</v>
      </c>
      <c r="H47" s="25">
        <v>0</v>
      </c>
      <c r="I47" s="15">
        <f t="shared" si="3"/>
        <v>441589.09779931628</v>
      </c>
    </row>
    <row r="48" spans="1:9" x14ac:dyDescent="0.35">
      <c r="A48" s="22">
        <f t="shared" si="5"/>
        <v>34</v>
      </c>
      <c r="B48" s="22"/>
      <c r="C48" s="46">
        <f t="shared" si="6"/>
        <v>45689</v>
      </c>
      <c r="D48" s="15">
        <f t="shared" si="4"/>
        <v>441589.09779931628</v>
      </c>
      <c r="E48" s="15">
        <f t="shared" si="0"/>
        <v>3029.9016464970932</v>
      </c>
      <c r="F48" s="15">
        <f t="shared" si="1"/>
        <v>1471.9636593310543</v>
      </c>
      <c r="G48" s="15">
        <f t="shared" si="2"/>
        <v>1557.937987166039</v>
      </c>
      <c r="H48" s="25">
        <v>0</v>
      </c>
      <c r="I48" s="15">
        <f t="shared" si="3"/>
        <v>440031.15981215023</v>
      </c>
    </row>
    <row r="49" spans="1:9" x14ac:dyDescent="0.35">
      <c r="A49" s="22">
        <f t="shared" si="5"/>
        <v>35</v>
      </c>
      <c r="B49" s="22"/>
      <c r="C49" s="46">
        <f t="shared" si="6"/>
        <v>45717</v>
      </c>
      <c r="D49" s="15">
        <f t="shared" si="4"/>
        <v>440031.15981215023</v>
      </c>
      <c r="E49" s="15">
        <f t="shared" si="0"/>
        <v>3029.9016464970932</v>
      </c>
      <c r="F49" s="15">
        <f t="shared" si="1"/>
        <v>1466.7705327071676</v>
      </c>
      <c r="G49" s="15">
        <f t="shared" si="2"/>
        <v>1563.1311137899256</v>
      </c>
      <c r="H49" s="25">
        <v>0</v>
      </c>
      <c r="I49" s="15">
        <f t="shared" si="3"/>
        <v>438468.02869836031</v>
      </c>
    </row>
    <row r="50" spans="1:9" x14ac:dyDescent="0.35">
      <c r="A50" s="22">
        <f t="shared" si="5"/>
        <v>36</v>
      </c>
      <c r="B50" s="22">
        <v>3</v>
      </c>
      <c r="C50" s="46">
        <f t="shared" si="6"/>
        <v>45748</v>
      </c>
      <c r="D50" s="15">
        <f t="shared" si="4"/>
        <v>438468.02869836031</v>
      </c>
      <c r="E50" s="15">
        <f t="shared" si="0"/>
        <v>3029.9016464970932</v>
      </c>
      <c r="F50" s="15">
        <f t="shared" si="1"/>
        <v>1461.5600956612011</v>
      </c>
      <c r="G50" s="15">
        <f t="shared" si="2"/>
        <v>1568.3415508358921</v>
      </c>
      <c r="H50" s="25">
        <v>0</v>
      </c>
      <c r="I50" s="15">
        <f t="shared" si="3"/>
        <v>436899.68714752444</v>
      </c>
    </row>
    <row r="51" spans="1:9" x14ac:dyDescent="0.35">
      <c r="A51" s="22">
        <f t="shared" si="5"/>
        <v>37</v>
      </c>
      <c r="B51" s="22"/>
      <c r="C51" s="46">
        <f t="shared" si="6"/>
        <v>45778</v>
      </c>
      <c r="D51" s="15">
        <f t="shared" si="4"/>
        <v>436899.68714752444</v>
      </c>
      <c r="E51" s="15">
        <f t="shared" si="0"/>
        <v>3029.9016464970932</v>
      </c>
      <c r="F51" s="15">
        <f t="shared" si="1"/>
        <v>1456.3322904917482</v>
      </c>
      <c r="G51" s="15">
        <f t="shared" si="2"/>
        <v>1573.5693560053451</v>
      </c>
      <c r="H51" s="25">
        <v>0</v>
      </c>
      <c r="I51" s="15">
        <f t="shared" si="3"/>
        <v>435326.11779151909</v>
      </c>
    </row>
    <row r="52" spans="1:9" x14ac:dyDescent="0.35">
      <c r="A52" s="22">
        <f t="shared" si="5"/>
        <v>38</v>
      </c>
      <c r="B52" s="22"/>
      <c r="C52" s="46">
        <f t="shared" si="6"/>
        <v>45809</v>
      </c>
      <c r="D52" s="15">
        <f t="shared" si="4"/>
        <v>435326.11779151909</v>
      </c>
      <c r="E52" s="15">
        <f t="shared" si="0"/>
        <v>3029.9016464970932</v>
      </c>
      <c r="F52" s="15">
        <f t="shared" si="1"/>
        <v>1451.0870593050638</v>
      </c>
      <c r="G52" s="15">
        <f t="shared" si="2"/>
        <v>1578.8145871920294</v>
      </c>
      <c r="H52" s="25">
        <v>0</v>
      </c>
      <c r="I52" s="15">
        <f t="shared" si="3"/>
        <v>433747.30320432707</v>
      </c>
    </row>
    <row r="53" spans="1:9" x14ac:dyDescent="0.35">
      <c r="A53" s="22">
        <f t="shared" si="5"/>
        <v>39</v>
      </c>
      <c r="B53" s="22"/>
      <c r="C53" s="46">
        <f t="shared" si="6"/>
        <v>45839</v>
      </c>
      <c r="D53" s="15">
        <f t="shared" si="4"/>
        <v>433747.30320432707</v>
      </c>
      <c r="E53" s="15">
        <f t="shared" si="0"/>
        <v>3029.9016464970932</v>
      </c>
      <c r="F53" s="15">
        <f t="shared" si="1"/>
        <v>1445.8243440144236</v>
      </c>
      <c r="G53" s="15">
        <f t="shared" si="2"/>
        <v>1584.0773024826697</v>
      </c>
      <c r="H53" s="25">
        <v>0</v>
      </c>
      <c r="I53" s="15">
        <f t="shared" si="3"/>
        <v>432163.22590184439</v>
      </c>
    </row>
    <row r="54" spans="1:9" x14ac:dyDescent="0.35">
      <c r="A54" s="22">
        <f t="shared" si="5"/>
        <v>40</v>
      </c>
      <c r="B54" s="22"/>
      <c r="C54" s="46">
        <f t="shared" si="6"/>
        <v>45870</v>
      </c>
      <c r="D54" s="15">
        <f t="shared" si="4"/>
        <v>432163.22590184439</v>
      </c>
      <c r="E54" s="15">
        <f t="shared" si="0"/>
        <v>3029.9016464970932</v>
      </c>
      <c r="F54" s="15">
        <f t="shared" si="1"/>
        <v>1440.5440863394813</v>
      </c>
      <c r="G54" s="15">
        <f t="shared" si="2"/>
        <v>1589.3575601576119</v>
      </c>
      <c r="H54" s="25">
        <v>0</v>
      </c>
      <c r="I54" s="15">
        <f t="shared" si="3"/>
        <v>430573.86834168679</v>
      </c>
    </row>
    <row r="55" spans="1:9" x14ac:dyDescent="0.35">
      <c r="A55" s="22">
        <f t="shared" si="5"/>
        <v>41</v>
      </c>
      <c r="B55" s="22"/>
      <c r="C55" s="46">
        <f t="shared" si="6"/>
        <v>45901</v>
      </c>
      <c r="D55" s="15">
        <f t="shared" si="4"/>
        <v>430573.86834168679</v>
      </c>
      <c r="E55" s="15">
        <f t="shared" si="0"/>
        <v>3029.9016464970932</v>
      </c>
      <c r="F55" s="15">
        <f t="shared" si="1"/>
        <v>1435.2462278056228</v>
      </c>
      <c r="G55" s="15">
        <f t="shared" si="2"/>
        <v>1594.6554186914705</v>
      </c>
      <c r="H55" s="25">
        <v>0</v>
      </c>
      <c r="I55" s="15">
        <f t="shared" si="3"/>
        <v>428979.21292299533</v>
      </c>
    </row>
    <row r="56" spans="1:9" x14ac:dyDescent="0.35">
      <c r="A56" s="22">
        <f t="shared" si="5"/>
        <v>42</v>
      </c>
      <c r="B56" s="22"/>
      <c r="C56" s="46">
        <f t="shared" si="6"/>
        <v>45931</v>
      </c>
      <c r="D56" s="15">
        <f t="shared" si="4"/>
        <v>428979.21292299533</v>
      </c>
      <c r="E56" s="15">
        <f t="shared" si="0"/>
        <v>3029.9016464970932</v>
      </c>
      <c r="F56" s="15">
        <f t="shared" si="1"/>
        <v>1429.9307097433179</v>
      </c>
      <c r="G56" s="15">
        <f t="shared" si="2"/>
        <v>1599.9709367537753</v>
      </c>
      <c r="H56" s="25">
        <v>0</v>
      </c>
      <c r="I56" s="15">
        <f t="shared" si="3"/>
        <v>427379.24198624154</v>
      </c>
    </row>
    <row r="57" spans="1:9" x14ac:dyDescent="0.35">
      <c r="A57" s="22">
        <f t="shared" si="5"/>
        <v>43</v>
      </c>
      <c r="B57" s="22"/>
      <c r="C57" s="46">
        <f t="shared" si="6"/>
        <v>45962</v>
      </c>
      <c r="D57" s="15">
        <f t="shared" si="4"/>
        <v>427379.24198624154</v>
      </c>
      <c r="E57" s="15">
        <f t="shared" si="0"/>
        <v>3029.9016464970932</v>
      </c>
      <c r="F57" s="15">
        <f t="shared" si="1"/>
        <v>1424.597473287472</v>
      </c>
      <c r="G57" s="15">
        <f t="shared" si="2"/>
        <v>1605.3041732096212</v>
      </c>
      <c r="H57" s="25">
        <v>0</v>
      </c>
      <c r="I57" s="15">
        <f t="shared" si="3"/>
        <v>425773.93781303189</v>
      </c>
    </row>
    <row r="58" spans="1:9" x14ac:dyDescent="0.35">
      <c r="A58" s="22">
        <f t="shared" si="5"/>
        <v>44</v>
      </c>
      <c r="B58" s="22"/>
      <c r="C58" s="46">
        <f t="shared" si="6"/>
        <v>45992</v>
      </c>
      <c r="D58" s="15">
        <f t="shared" si="4"/>
        <v>425773.93781303189</v>
      </c>
      <c r="E58" s="15">
        <f t="shared" si="0"/>
        <v>3029.9016464970932</v>
      </c>
      <c r="F58" s="15">
        <f t="shared" si="1"/>
        <v>1419.2464593767731</v>
      </c>
      <c r="G58" s="15">
        <f t="shared" si="2"/>
        <v>1610.6551871203201</v>
      </c>
      <c r="H58" s="25">
        <v>0</v>
      </c>
      <c r="I58" s="15">
        <f t="shared" si="3"/>
        <v>424163.28262591158</v>
      </c>
    </row>
    <row r="59" spans="1:9" x14ac:dyDescent="0.35">
      <c r="A59" s="22">
        <f t="shared" si="5"/>
        <v>45</v>
      </c>
      <c r="B59" s="22"/>
      <c r="C59" s="46">
        <f t="shared" si="6"/>
        <v>46023</v>
      </c>
      <c r="D59" s="15">
        <f t="shared" si="4"/>
        <v>424163.28262591158</v>
      </c>
      <c r="E59" s="15">
        <f t="shared" si="0"/>
        <v>3029.9016464970932</v>
      </c>
      <c r="F59" s="15">
        <f t="shared" si="1"/>
        <v>1413.8776087530387</v>
      </c>
      <c r="G59" s="15">
        <f t="shared" si="2"/>
        <v>1616.0240377440546</v>
      </c>
      <c r="H59" s="25">
        <v>0</v>
      </c>
      <c r="I59" s="15">
        <f t="shared" si="3"/>
        <v>422547.25858816755</v>
      </c>
    </row>
    <row r="60" spans="1:9" x14ac:dyDescent="0.35">
      <c r="A60" s="22">
        <f t="shared" si="5"/>
        <v>46</v>
      </c>
      <c r="B60" s="22"/>
      <c r="C60" s="46">
        <f t="shared" si="6"/>
        <v>46054</v>
      </c>
      <c r="D60" s="15">
        <f t="shared" si="4"/>
        <v>422547.25858816755</v>
      </c>
      <c r="E60" s="15">
        <f t="shared" si="0"/>
        <v>3029.9016464970932</v>
      </c>
      <c r="F60" s="15">
        <f t="shared" si="1"/>
        <v>1408.4908619605585</v>
      </c>
      <c r="G60" s="15">
        <f t="shared" si="2"/>
        <v>1621.4107845365347</v>
      </c>
      <c r="H60" s="25">
        <v>0</v>
      </c>
      <c r="I60" s="15">
        <f t="shared" si="3"/>
        <v>420925.84780363104</v>
      </c>
    </row>
    <row r="61" spans="1:9" x14ac:dyDescent="0.35">
      <c r="A61" s="22">
        <f t="shared" si="5"/>
        <v>47</v>
      </c>
      <c r="B61" s="22"/>
      <c r="C61" s="46">
        <f t="shared" si="6"/>
        <v>46082</v>
      </c>
      <c r="D61" s="15">
        <f t="shared" si="4"/>
        <v>420925.84780363104</v>
      </c>
      <c r="E61" s="15">
        <f t="shared" si="0"/>
        <v>3029.9016464970932</v>
      </c>
      <c r="F61" s="15">
        <f t="shared" si="1"/>
        <v>1403.086159345437</v>
      </c>
      <c r="G61" s="15">
        <f t="shared" si="2"/>
        <v>1626.8154871516563</v>
      </c>
      <c r="H61" s="25">
        <v>0</v>
      </c>
      <c r="I61" s="15">
        <f t="shared" si="3"/>
        <v>419299.03231647937</v>
      </c>
    </row>
    <row r="62" spans="1:9" x14ac:dyDescent="0.35">
      <c r="A62" s="22">
        <f t="shared" si="5"/>
        <v>48</v>
      </c>
      <c r="B62" s="22">
        <v>4</v>
      </c>
      <c r="C62" s="46">
        <f t="shared" si="6"/>
        <v>46113</v>
      </c>
      <c r="D62" s="15">
        <f t="shared" si="4"/>
        <v>419299.03231647937</v>
      </c>
      <c r="E62" s="15">
        <f t="shared" si="0"/>
        <v>3029.9016464970932</v>
      </c>
      <c r="F62" s="15">
        <f t="shared" si="1"/>
        <v>1397.6634410549314</v>
      </c>
      <c r="G62" s="15">
        <f t="shared" si="2"/>
        <v>1632.2382054421619</v>
      </c>
      <c r="H62" s="25">
        <v>0</v>
      </c>
      <c r="I62" s="15">
        <f t="shared" si="3"/>
        <v>417666.79411103722</v>
      </c>
    </row>
    <row r="63" spans="1:9" x14ac:dyDescent="0.35">
      <c r="A63" s="22">
        <f t="shared" si="5"/>
        <v>49</v>
      </c>
      <c r="B63" s="22"/>
      <c r="C63" s="46">
        <f t="shared" si="6"/>
        <v>46143</v>
      </c>
      <c r="D63" s="15">
        <f t="shared" si="4"/>
        <v>417666.79411103722</v>
      </c>
      <c r="E63" s="15">
        <f t="shared" si="0"/>
        <v>3029.9016464970932</v>
      </c>
      <c r="F63" s="15">
        <f t="shared" si="1"/>
        <v>1392.2226470367909</v>
      </c>
      <c r="G63" s="15">
        <f t="shared" si="2"/>
        <v>1637.6789994603023</v>
      </c>
      <c r="H63" s="25">
        <v>0</v>
      </c>
      <c r="I63" s="15">
        <f t="shared" si="3"/>
        <v>416029.11511157692</v>
      </c>
    </row>
    <row r="64" spans="1:9" x14ac:dyDescent="0.35">
      <c r="A64" s="22">
        <f t="shared" si="5"/>
        <v>50</v>
      </c>
      <c r="B64" s="22"/>
      <c r="C64" s="46">
        <f t="shared" si="6"/>
        <v>46174</v>
      </c>
      <c r="D64" s="15">
        <f t="shared" si="4"/>
        <v>416029.11511157692</v>
      </c>
      <c r="E64" s="15">
        <f t="shared" si="0"/>
        <v>3029.9016464970932</v>
      </c>
      <c r="F64" s="15">
        <f t="shared" si="1"/>
        <v>1386.7637170385899</v>
      </c>
      <c r="G64" s="15">
        <f t="shared" si="2"/>
        <v>1643.1379294585033</v>
      </c>
      <c r="H64" s="25">
        <v>0</v>
      </c>
      <c r="I64" s="15">
        <f t="shared" si="3"/>
        <v>414385.9771821184</v>
      </c>
    </row>
    <row r="65" spans="1:9" x14ac:dyDescent="0.35">
      <c r="A65" s="22">
        <f t="shared" si="5"/>
        <v>51</v>
      </c>
      <c r="B65" s="22"/>
      <c r="C65" s="46">
        <f t="shared" si="6"/>
        <v>46204</v>
      </c>
      <c r="D65" s="15">
        <f t="shared" si="4"/>
        <v>414385.9771821184</v>
      </c>
      <c r="E65" s="15">
        <f t="shared" si="0"/>
        <v>3029.9016464970932</v>
      </c>
      <c r="F65" s="15">
        <f t="shared" si="1"/>
        <v>1381.2865906070615</v>
      </c>
      <c r="G65" s="15">
        <f t="shared" si="2"/>
        <v>1648.6150558900317</v>
      </c>
      <c r="H65" s="25">
        <v>0</v>
      </c>
      <c r="I65" s="15">
        <f t="shared" si="3"/>
        <v>412737.36212622834</v>
      </c>
    </row>
    <row r="66" spans="1:9" x14ac:dyDescent="0.35">
      <c r="A66" s="22">
        <f t="shared" si="5"/>
        <v>52</v>
      </c>
      <c r="B66" s="22"/>
      <c r="C66" s="46">
        <f t="shared" si="6"/>
        <v>46235</v>
      </c>
      <c r="D66" s="15">
        <f t="shared" si="4"/>
        <v>412737.36212622834</v>
      </c>
      <c r="E66" s="15">
        <f t="shared" si="0"/>
        <v>3029.9016464970932</v>
      </c>
      <c r="F66" s="15">
        <f t="shared" si="1"/>
        <v>1375.7912070874279</v>
      </c>
      <c r="G66" s="15">
        <f t="shared" si="2"/>
        <v>1654.1104394096653</v>
      </c>
      <c r="H66" s="25">
        <v>0</v>
      </c>
      <c r="I66" s="15">
        <f t="shared" si="3"/>
        <v>411083.25168681866</v>
      </c>
    </row>
    <row r="67" spans="1:9" x14ac:dyDescent="0.35">
      <c r="A67" s="22">
        <f t="shared" si="5"/>
        <v>53</v>
      </c>
      <c r="B67" s="22"/>
      <c r="C67" s="46">
        <f t="shared" si="6"/>
        <v>46266</v>
      </c>
      <c r="D67" s="15">
        <f t="shared" si="4"/>
        <v>411083.25168681866</v>
      </c>
      <c r="E67" s="15">
        <f t="shared" si="0"/>
        <v>3029.9016464970932</v>
      </c>
      <c r="F67" s="15">
        <f t="shared" si="1"/>
        <v>1370.277505622729</v>
      </c>
      <c r="G67" s="15">
        <f t="shared" si="2"/>
        <v>1659.6241408743642</v>
      </c>
      <c r="H67" s="25">
        <v>0</v>
      </c>
      <c r="I67" s="15">
        <f t="shared" si="3"/>
        <v>409423.6275459443</v>
      </c>
    </row>
    <row r="68" spans="1:9" x14ac:dyDescent="0.35">
      <c r="A68" s="22">
        <f t="shared" si="5"/>
        <v>54</v>
      </c>
      <c r="B68" s="22"/>
      <c r="C68" s="46">
        <f t="shared" si="6"/>
        <v>46296</v>
      </c>
      <c r="D68" s="15">
        <f t="shared" si="4"/>
        <v>409423.6275459443</v>
      </c>
      <c r="E68" s="15">
        <f t="shared" si="0"/>
        <v>3029.9016464970932</v>
      </c>
      <c r="F68" s="15">
        <f t="shared" si="1"/>
        <v>1364.7454251531478</v>
      </c>
      <c r="G68" s="15">
        <f t="shared" si="2"/>
        <v>1665.1562213439454</v>
      </c>
      <c r="H68" s="25">
        <v>0</v>
      </c>
      <c r="I68" s="15">
        <f t="shared" si="3"/>
        <v>407758.47132460034</v>
      </c>
    </row>
    <row r="69" spans="1:9" x14ac:dyDescent="0.35">
      <c r="A69" s="22">
        <f t="shared" si="5"/>
        <v>55</v>
      </c>
      <c r="B69" s="22"/>
      <c r="C69" s="46">
        <f t="shared" si="6"/>
        <v>46327</v>
      </c>
      <c r="D69" s="15">
        <f t="shared" si="4"/>
        <v>407758.47132460034</v>
      </c>
      <c r="E69" s="15">
        <f t="shared" si="0"/>
        <v>3029.9016464970932</v>
      </c>
      <c r="F69" s="15">
        <f t="shared" si="1"/>
        <v>1359.1949044153346</v>
      </c>
      <c r="G69" s="15">
        <f t="shared" si="2"/>
        <v>1670.7067420817586</v>
      </c>
      <c r="H69" s="25">
        <v>0</v>
      </c>
      <c r="I69" s="15">
        <f t="shared" si="3"/>
        <v>406087.7645825186</v>
      </c>
    </row>
    <row r="70" spans="1:9" x14ac:dyDescent="0.35">
      <c r="A70" s="22">
        <f t="shared" si="5"/>
        <v>56</v>
      </c>
      <c r="B70" s="22"/>
      <c r="C70" s="46">
        <f t="shared" si="6"/>
        <v>46357</v>
      </c>
      <c r="D70" s="15">
        <f t="shared" si="4"/>
        <v>406087.7645825186</v>
      </c>
      <c r="E70" s="15">
        <f t="shared" si="0"/>
        <v>3029.9016464970932</v>
      </c>
      <c r="F70" s="15">
        <f t="shared" si="1"/>
        <v>1353.6258819417287</v>
      </c>
      <c r="G70" s="15">
        <f t="shared" si="2"/>
        <v>1676.2757645553645</v>
      </c>
      <c r="H70" s="25">
        <v>0</v>
      </c>
      <c r="I70" s="15">
        <f t="shared" si="3"/>
        <v>404411.48881796323</v>
      </c>
    </row>
    <row r="71" spans="1:9" x14ac:dyDescent="0.35">
      <c r="A71" s="22">
        <f t="shared" si="5"/>
        <v>57</v>
      </c>
      <c r="B71" s="22"/>
      <c r="C71" s="46">
        <f t="shared" si="6"/>
        <v>46388</v>
      </c>
      <c r="D71" s="15">
        <f t="shared" si="4"/>
        <v>404411.48881796323</v>
      </c>
      <c r="E71" s="15">
        <f t="shared" si="0"/>
        <v>3029.9016464970932</v>
      </c>
      <c r="F71" s="15">
        <f t="shared" si="1"/>
        <v>1348.0382960598774</v>
      </c>
      <c r="G71" s="15">
        <f t="shared" si="2"/>
        <v>1681.8633504372158</v>
      </c>
      <c r="H71" s="25">
        <v>0</v>
      </c>
      <c r="I71" s="15">
        <f t="shared" si="3"/>
        <v>402729.62546752603</v>
      </c>
    </row>
    <row r="72" spans="1:9" x14ac:dyDescent="0.35">
      <c r="A72" s="22">
        <f t="shared" si="5"/>
        <v>58</v>
      </c>
      <c r="B72" s="22"/>
      <c r="C72" s="46">
        <f t="shared" si="6"/>
        <v>46419</v>
      </c>
      <c r="D72" s="15">
        <f t="shared" si="4"/>
        <v>402729.62546752603</v>
      </c>
      <c r="E72" s="15">
        <f t="shared" si="0"/>
        <v>3029.9016464970932</v>
      </c>
      <c r="F72" s="15">
        <f t="shared" si="1"/>
        <v>1342.4320848917534</v>
      </c>
      <c r="G72" s="15">
        <f t="shared" si="2"/>
        <v>1687.4695616053398</v>
      </c>
      <c r="H72" s="25">
        <v>0</v>
      </c>
      <c r="I72" s="15">
        <f t="shared" si="3"/>
        <v>401042.15590592066</v>
      </c>
    </row>
    <row r="73" spans="1:9" x14ac:dyDescent="0.35">
      <c r="A73" s="22">
        <f t="shared" si="5"/>
        <v>59</v>
      </c>
      <c r="B73" s="22"/>
      <c r="C73" s="46">
        <f t="shared" si="6"/>
        <v>46447</v>
      </c>
      <c r="D73" s="15">
        <f t="shared" si="4"/>
        <v>401042.15590592066</v>
      </c>
      <c r="E73" s="15">
        <f t="shared" si="0"/>
        <v>3029.9016464970932</v>
      </c>
      <c r="F73" s="15">
        <f t="shared" si="1"/>
        <v>1336.807186353069</v>
      </c>
      <c r="G73" s="15">
        <f t="shared" si="2"/>
        <v>1693.0944601440242</v>
      </c>
      <c r="H73" s="25">
        <v>0</v>
      </c>
      <c r="I73" s="15">
        <f t="shared" si="3"/>
        <v>399349.06144577666</v>
      </c>
    </row>
    <row r="74" spans="1:9" x14ac:dyDescent="0.35">
      <c r="A74" s="22">
        <f t="shared" si="5"/>
        <v>60</v>
      </c>
      <c r="B74" s="22">
        <v>5</v>
      </c>
      <c r="C74" s="46">
        <f t="shared" si="6"/>
        <v>46478</v>
      </c>
      <c r="D74" s="15">
        <f t="shared" si="4"/>
        <v>399349.06144577666</v>
      </c>
      <c r="E74" s="15">
        <f t="shared" si="0"/>
        <v>3029.9016464970932</v>
      </c>
      <c r="F74" s="15">
        <f t="shared" si="1"/>
        <v>1331.1635381525889</v>
      </c>
      <c r="G74" s="15">
        <f t="shared" si="2"/>
        <v>1698.7381083445043</v>
      </c>
      <c r="H74" s="25">
        <v>0</v>
      </c>
      <c r="I74" s="15">
        <f t="shared" si="3"/>
        <v>397650.32333743217</v>
      </c>
    </row>
    <row r="75" spans="1:9" x14ac:dyDescent="0.35">
      <c r="A75" s="22">
        <f t="shared" si="5"/>
        <v>61</v>
      </c>
      <c r="B75" s="22"/>
      <c r="C75" s="46">
        <f t="shared" si="6"/>
        <v>46508</v>
      </c>
      <c r="D75" s="15">
        <f t="shared" si="4"/>
        <v>397650.32333743217</v>
      </c>
      <c r="E75" s="15">
        <f t="shared" si="0"/>
        <v>3029.9016464970932</v>
      </c>
      <c r="F75" s="15">
        <f t="shared" si="1"/>
        <v>1325.5010777914406</v>
      </c>
      <c r="G75" s="15">
        <f t="shared" si="2"/>
        <v>1704.4005687056526</v>
      </c>
      <c r="H75" s="25">
        <v>0</v>
      </c>
      <c r="I75" s="15">
        <f t="shared" si="3"/>
        <v>395945.92276872654</v>
      </c>
    </row>
    <row r="76" spans="1:9" x14ac:dyDescent="0.35">
      <c r="A76" s="22">
        <f t="shared" si="5"/>
        <v>62</v>
      </c>
      <c r="B76" s="22"/>
      <c r="C76" s="46">
        <f t="shared" si="6"/>
        <v>46539</v>
      </c>
      <c r="D76" s="15">
        <f t="shared" si="4"/>
        <v>395945.92276872654</v>
      </c>
      <c r="E76" s="15">
        <f t="shared" si="0"/>
        <v>3029.9016464970932</v>
      </c>
      <c r="F76" s="15">
        <f t="shared" si="1"/>
        <v>1319.8197425624219</v>
      </c>
      <c r="G76" s="15">
        <f t="shared" si="2"/>
        <v>1710.0819039346713</v>
      </c>
      <c r="H76" s="25">
        <v>0</v>
      </c>
      <c r="I76" s="15">
        <f t="shared" si="3"/>
        <v>394235.84086479188</v>
      </c>
    </row>
    <row r="77" spans="1:9" x14ac:dyDescent="0.35">
      <c r="A77" s="22">
        <f t="shared" si="5"/>
        <v>63</v>
      </c>
      <c r="B77" s="22"/>
      <c r="C77" s="46">
        <f t="shared" si="6"/>
        <v>46569</v>
      </c>
      <c r="D77" s="15">
        <f t="shared" si="4"/>
        <v>394235.84086479188</v>
      </c>
      <c r="E77" s="15">
        <f t="shared" si="0"/>
        <v>3029.9016464970932</v>
      </c>
      <c r="F77" s="15">
        <f t="shared" si="1"/>
        <v>1314.1194695493064</v>
      </c>
      <c r="G77" s="15">
        <f t="shared" si="2"/>
        <v>1715.7821769477869</v>
      </c>
      <c r="H77" s="25">
        <v>0</v>
      </c>
      <c r="I77" s="15">
        <f t="shared" si="3"/>
        <v>392520.05868784408</v>
      </c>
    </row>
    <row r="78" spans="1:9" x14ac:dyDescent="0.35">
      <c r="A78" s="22">
        <f t="shared" si="5"/>
        <v>64</v>
      </c>
      <c r="B78" s="22"/>
      <c r="C78" s="46">
        <f t="shared" si="6"/>
        <v>46600</v>
      </c>
      <c r="D78" s="15">
        <f t="shared" si="4"/>
        <v>392520.05868784408</v>
      </c>
      <c r="E78" s="15">
        <f t="shared" si="0"/>
        <v>3029.9016464970932</v>
      </c>
      <c r="F78" s="15">
        <f t="shared" si="1"/>
        <v>1308.400195626147</v>
      </c>
      <c r="G78" s="15">
        <f t="shared" si="2"/>
        <v>1721.5014508709462</v>
      </c>
      <c r="H78" s="25">
        <v>0</v>
      </c>
      <c r="I78" s="15">
        <f t="shared" si="3"/>
        <v>390798.55723697314</v>
      </c>
    </row>
    <row r="79" spans="1:9" x14ac:dyDescent="0.35">
      <c r="A79" s="22">
        <f t="shared" si="5"/>
        <v>65</v>
      </c>
      <c r="B79" s="22"/>
      <c r="C79" s="46">
        <f t="shared" si="6"/>
        <v>46631</v>
      </c>
      <c r="D79" s="15">
        <f t="shared" si="4"/>
        <v>390798.55723697314</v>
      </c>
      <c r="E79" s="15">
        <f t="shared" ref="E79:E142" si="7">IF(I78&lt;-PMT($E$6,E$3,E$1),I78*(1+$E$6),-PMT($E$6,E$3,E$1))</f>
        <v>3029.9016464970932</v>
      </c>
      <c r="F79" s="15">
        <f t="shared" ref="F79:F142" si="8">D79*$E$6</f>
        <v>1302.6618574565773</v>
      </c>
      <c r="G79" s="15">
        <f t="shared" ref="G79:G142" si="9">E79-F79+$H79</f>
        <v>1727.2397890405159</v>
      </c>
      <c r="H79" s="25">
        <v>0</v>
      </c>
      <c r="I79" s="15">
        <f t="shared" ref="I79:I142" si="10">D79-G79</f>
        <v>389071.31744793261</v>
      </c>
    </row>
    <row r="80" spans="1:9" x14ac:dyDescent="0.35">
      <c r="A80" s="22">
        <f t="shared" si="5"/>
        <v>66</v>
      </c>
      <c r="B80" s="22"/>
      <c r="C80" s="46">
        <f t="shared" si="6"/>
        <v>46661</v>
      </c>
      <c r="D80" s="15">
        <f t="shared" ref="D80:D143" si="11">I79</f>
        <v>389071.31744793261</v>
      </c>
      <c r="E80" s="15">
        <f t="shared" si="7"/>
        <v>3029.9016464970932</v>
      </c>
      <c r="F80" s="15">
        <f t="shared" si="8"/>
        <v>1296.9043914931087</v>
      </c>
      <c r="G80" s="15">
        <f t="shared" si="9"/>
        <v>1732.9972550039845</v>
      </c>
      <c r="H80" s="25">
        <v>0</v>
      </c>
      <c r="I80" s="15">
        <f t="shared" si="10"/>
        <v>387338.3201929286</v>
      </c>
    </row>
    <row r="81" spans="1:9" x14ac:dyDescent="0.35">
      <c r="A81" s="22">
        <f t="shared" ref="A81:A144" si="12">A80+1</f>
        <v>67</v>
      </c>
      <c r="B81" s="22"/>
      <c r="C81" s="46">
        <f t="shared" ref="C81:C144" si="13">EDATE(C80,$A$15)</f>
        <v>46692</v>
      </c>
      <c r="D81" s="15">
        <f t="shared" si="11"/>
        <v>387338.3201929286</v>
      </c>
      <c r="E81" s="15">
        <f t="shared" si="7"/>
        <v>3029.9016464970932</v>
      </c>
      <c r="F81" s="15">
        <f t="shared" si="8"/>
        <v>1291.1277339764288</v>
      </c>
      <c r="G81" s="15">
        <f t="shared" si="9"/>
        <v>1738.7739125206645</v>
      </c>
      <c r="H81" s="25">
        <v>0</v>
      </c>
      <c r="I81" s="15">
        <f t="shared" si="10"/>
        <v>385599.54628040793</v>
      </c>
    </row>
    <row r="82" spans="1:9" x14ac:dyDescent="0.35">
      <c r="A82" s="22">
        <f t="shared" si="12"/>
        <v>68</v>
      </c>
      <c r="B82" s="22"/>
      <c r="C82" s="46">
        <f t="shared" si="13"/>
        <v>46722</v>
      </c>
      <c r="D82" s="15">
        <f t="shared" si="11"/>
        <v>385599.54628040793</v>
      </c>
      <c r="E82" s="15">
        <f t="shared" si="7"/>
        <v>3029.9016464970932</v>
      </c>
      <c r="F82" s="15">
        <f t="shared" si="8"/>
        <v>1285.3318209346933</v>
      </c>
      <c r="G82" s="15">
        <f t="shared" si="9"/>
        <v>1744.5698255624</v>
      </c>
      <c r="H82" s="25">
        <v>0</v>
      </c>
      <c r="I82" s="15">
        <f t="shared" si="10"/>
        <v>383854.97645484551</v>
      </c>
    </row>
    <row r="83" spans="1:9" x14ac:dyDescent="0.35">
      <c r="A83" s="22">
        <f t="shared" si="12"/>
        <v>69</v>
      </c>
      <c r="B83" s="22"/>
      <c r="C83" s="46">
        <f t="shared" si="13"/>
        <v>46753</v>
      </c>
      <c r="D83" s="15">
        <f t="shared" si="11"/>
        <v>383854.97645484551</v>
      </c>
      <c r="E83" s="15">
        <f t="shared" si="7"/>
        <v>3029.9016464970932</v>
      </c>
      <c r="F83" s="15">
        <f t="shared" si="8"/>
        <v>1279.5165881828184</v>
      </c>
      <c r="G83" s="15">
        <f t="shared" si="9"/>
        <v>1750.3850583142748</v>
      </c>
      <c r="H83" s="25">
        <v>0</v>
      </c>
      <c r="I83" s="15">
        <f t="shared" si="10"/>
        <v>382104.59139653126</v>
      </c>
    </row>
    <row r="84" spans="1:9" x14ac:dyDescent="0.35">
      <c r="A84" s="22">
        <f t="shared" si="12"/>
        <v>70</v>
      </c>
      <c r="B84" s="22"/>
      <c r="C84" s="46">
        <f t="shared" si="13"/>
        <v>46784</v>
      </c>
      <c r="D84" s="15">
        <f t="shared" si="11"/>
        <v>382104.59139653126</v>
      </c>
      <c r="E84" s="15">
        <f t="shared" si="7"/>
        <v>3029.9016464970932</v>
      </c>
      <c r="F84" s="15">
        <f t="shared" si="8"/>
        <v>1273.681971321771</v>
      </c>
      <c r="G84" s="15">
        <f t="shared" si="9"/>
        <v>1756.2196751753222</v>
      </c>
      <c r="H84" s="25">
        <v>0</v>
      </c>
      <c r="I84" s="15">
        <f t="shared" si="10"/>
        <v>380348.37172135594</v>
      </c>
    </row>
    <row r="85" spans="1:9" x14ac:dyDescent="0.35">
      <c r="A85" s="22">
        <f t="shared" si="12"/>
        <v>71</v>
      </c>
      <c r="B85" s="22"/>
      <c r="C85" s="46">
        <f t="shared" si="13"/>
        <v>46813</v>
      </c>
      <c r="D85" s="15">
        <f t="shared" si="11"/>
        <v>380348.37172135594</v>
      </c>
      <c r="E85" s="15">
        <f t="shared" si="7"/>
        <v>3029.9016464970932</v>
      </c>
      <c r="F85" s="15">
        <f t="shared" si="8"/>
        <v>1267.8279057378531</v>
      </c>
      <c r="G85" s="15">
        <f t="shared" si="9"/>
        <v>1762.0737407592401</v>
      </c>
      <c r="H85" s="25">
        <v>0</v>
      </c>
      <c r="I85" s="15">
        <f t="shared" si="10"/>
        <v>378586.29798059672</v>
      </c>
    </row>
    <row r="86" spans="1:9" x14ac:dyDescent="0.35">
      <c r="A86" s="22">
        <f t="shared" si="12"/>
        <v>72</v>
      </c>
      <c r="B86" s="22">
        <v>6</v>
      </c>
      <c r="C86" s="46">
        <f t="shared" si="13"/>
        <v>46844</v>
      </c>
      <c r="D86" s="15">
        <f t="shared" si="11"/>
        <v>378586.29798059672</v>
      </c>
      <c r="E86" s="15">
        <f t="shared" si="7"/>
        <v>3029.9016464970932</v>
      </c>
      <c r="F86" s="15">
        <f t="shared" si="8"/>
        <v>1261.9543266019891</v>
      </c>
      <c r="G86" s="15">
        <f t="shared" si="9"/>
        <v>1767.9473198951041</v>
      </c>
      <c r="H86" s="25">
        <v>0</v>
      </c>
      <c r="I86" s="15">
        <f t="shared" si="10"/>
        <v>376818.35066070163</v>
      </c>
    </row>
    <row r="87" spans="1:9" x14ac:dyDescent="0.35">
      <c r="A87" s="22">
        <f t="shared" si="12"/>
        <v>73</v>
      </c>
      <c r="B87" s="22"/>
      <c r="C87" s="46">
        <f t="shared" si="13"/>
        <v>46874</v>
      </c>
      <c r="D87" s="15">
        <f t="shared" si="11"/>
        <v>376818.35066070163</v>
      </c>
      <c r="E87" s="15">
        <f t="shared" si="7"/>
        <v>3029.9016464970932</v>
      </c>
      <c r="F87" s="15">
        <f t="shared" si="8"/>
        <v>1256.0611688690055</v>
      </c>
      <c r="G87" s="15">
        <f t="shared" si="9"/>
        <v>1773.8404776280877</v>
      </c>
      <c r="H87" s="25">
        <v>0</v>
      </c>
      <c r="I87" s="15">
        <f t="shared" si="10"/>
        <v>375044.51018307352</v>
      </c>
    </row>
    <row r="88" spans="1:9" x14ac:dyDescent="0.35">
      <c r="A88" s="22">
        <f t="shared" si="12"/>
        <v>74</v>
      </c>
      <c r="B88" s="22"/>
      <c r="C88" s="46">
        <f t="shared" si="13"/>
        <v>46905</v>
      </c>
      <c r="D88" s="15">
        <f t="shared" si="11"/>
        <v>375044.51018307352</v>
      </c>
      <c r="E88" s="15">
        <f t="shared" si="7"/>
        <v>3029.9016464970932</v>
      </c>
      <c r="F88" s="15">
        <f t="shared" si="8"/>
        <v>1250.1483672769118</v>
      </c>
      <c r="G88" s="15">
        <f t="shared" si="9"/>
        <v>1779.7532792201814</v>
      </c>
      <c r="H88" s="25">
        <v>0</v>
      </c>
      <c r="I88" s="15">
        <f t="shared" si="10"/>
        <v>373264.75690385333</v>
      </c>
    </row>
    <row r="89" spans="1:9" x14ac:dyDescent="0.35">
      <c r="A89" s="22">
        <f t="shared" si="12"/>
        <v>75</v>
      </c>
      <c r="B89" s="22"/>
      <c r="C89" s="46">
        <f t="shared" si="13"/>
        <v>46935</v>
      </c>
      <c r="D89" s="15">
        <f t="shared" si="11"/>
        <v>373264.75690385333</v>
      </c>
      <c r="E89" s="15">
        <f t="shared" si="7"/>
        <v>3029.9016464970932</v>
      </c>
      <c r="F89" s="15">
        <f t="shared" si="8"/>
        <v>1244.2158563461778</v>
      </c>
      <c r="G89" s="15">
        <f t="shared" si="9"/>
        <v>1785.6857901509154</v>
      </c>
      <c r="H89" s="25">
        <v>0</v>
      </c>
      <c r="I89" s="15">
        <f t="shared" si="10"/>
        <v>371479.07111370243</v>
      </c>
    </row>
    <row r="90" spans="1:9" x14ac:dyDescent="0.35">
      <c r="A90" s="22">
        <f t="shared" si="12"/>
        <v>76</v>
      </c>
      <c r="B90" s="22"/>
      <c r="C90" s="46">
        <f t="shared" si="13"/>
        <v>46966</v>
      </c>
      <c r="D90" s="15">
        <f t="shared" si="11"/>
        <v>371479.07111370243</v>
      </c>
      <c r="E90" s="15">
        <f t="shared" si="7"/>
        <v>3029.9016464970932</v>
      </c>
      <c r="F90" s="15">
        <f t="shared" si="8"/>
        <v>1238.2635703790081</v>
      </c>
      <c r="G90" s="15">
        <f t="shared" si="9"/>
        <v>1791.6380761180851</v>
      </c>
      <c r="H90" s="25">
        <v>0</v>
      </c>
      <c r="I90" s="15">
        <f t="shared" si="10"/>
        <v>369687.43303758436</v>
      </c>
    </row>
    <row r="91" spans="1:9" x14ac:dyDescent="0.35">
      <c r="A91" s="22">
        <f t="shared" si="12"/>
        <v>77</v>
      </c>
      <c r="B91" s="22"/>
      <c r="C91" s="46">
        <f t="shared" si="13"/>
        <v>46997</v>
      </c>
      <c r="D91" s="15">
        <f t="shared" si="11"/>
        <v>369687.43303758436</v>
      </c>
      <c r="E91" s="15">
        <f t="shared" si="7"/>
        <v>3029.9016464970932</v>
      </c>
      <c r="F91" s="15">
        <f t="shared" si="8"/>
        <v>1232.2914434586146</v>
      </c>
      <c r="G91" s="15">
        <f t="shared" si="9"/>
        <v>1797.6102030384786</v>
      </c>
      <c r="H91" s="25">
        <v>0</v>
      </c>
      <c r="I91" s="15">
        <f t="shared" si="10"/>
        <v>367889.82283454586</v>
      </c>
    </row>
    <row r="92" spans="1:9" x14ac:dyDescent="0.35">
      <c r="A92" s="22">
        <f t="shared" si="12"/>
        <v>78</v>
      </c>
      <c r="B92" s="22"/>
      <c r="C92" s="46">
        <f t="shared" si="13"/>
        <v>47027</v>
      </c>
      <c r="D92" s="15">
        <f t="shared" si="11"/>
        <v>367889.82283454586</v>
      </c>
      <c r="E92" s="15">
        <f t="shared" si="7"/>
        <v>3029.9016464970932</v>
      </c>
      <c r="F92" s="15">
        <f t="shared" si="8"/>
        <v>1226.2994094484864</v>
      </c>
      <c r="G92" s="15">
        <f t="shared" si="9"/>
        <v>1803.6022370486069</v>
      </c>
      <c r="H92" s="25">
        <v>0</v>
      </c>
      <c r="I92" s="15">
        <f t="shared" si="10"/>
        <v>366086.22059749725</v>
      </c>
    </row>
    <row r="93" spans="1:9" x14ac:dyDescent="0.35">
      <c r="A93" s="22">
        <f t="shared" si="12"/>
        <v>79</v>
      </c>
      <c r="B93" s="22"/>
      <c r="C93" s="46">
        <f t="shared" si="13"/>
        <v>47058</v>
      </c>
      <c r="D93" s="15">
        <f t="shared" si="11"/>
        <v>366086.22059749725</v>
      </c>
      <c r="E93" s="15">
        <f t="shared" si="7"/>
        <v>3029.9016464970932</v>
      </c>
      <c r="F93" s="15">
        <f t="shared" si="8"/>
        <v>1220.2874019916576</v>
      </c>
      <c r="G93" s="15">
        <f t="shared" si="9"/>
        <v>1809.6142445054356</v>
      </c>
      <c r="H93" s="25">
        <v>0</v>
      </c>
      <c r="I93" s="15">
        <f t="shared" si="10"/>
        <v>364276.60635299183</v>
      </c>
    </row>
    <row r="94" spans="1:9" x14ac:dyDescent="0.35">
      <c r="A94" s="22">
        <f t="shared" si="12"/>
        <v>80</v>
      </c>
      <c r="B94" s="22"/>
      <c r="C94" s="46">
        <f t="shared" si="13"/>
        <v>47088</v>
      </c>
      <c r="D94" s="15">
        <f t="shared" si="11"/>
        <v>364276.60635299183</v>
      </c>
      <c r="E94" s="15">
        <f t="shared" si="7"/>
        <v>3029.9016464970932</v>
      </c>
      <c r="F94" s="15">
        <f t="shared" si="8"/>
        <v>1214.2553545099729</v>
      </c>
      <c r="G94" s="15">
        <f t="shared" si="9"/>
        <v>1815.6462919871203</v>
      </c>
      <c r="H94" s="25">
        <v>0</v>
      </c>
      <c r="I94" s="15">
        <f t="shared" si="10"/>
        <v>362460.96006100473</v>
      </c>
    </row>
    <row r="95" spans="1:9" x14ac:dyDescent="0.35">
      <c r="A95" s="22">
        <f t="shared" si="12"/>
        <v>81</v>
      </c>
      <c r="B95" s="22"/>
      <c r="C95" s="46">
        <f t="shared" si="13"/>
        <v>47119</v>
      </c>
      <c r="D95" s="15">
        <f t="shared" si="11"/>
        <v>362460.96006100473</v>
      </c>
      <c r="E95" s="15">
        <f t="shared" si="7"/>
        <v>3029.9016464970932</v>
      </c>
      <c r="F95" s="15">
        <f t="shared" si="8"/>
        <v>1208.2032002033493</v>
      </c>
      <c r="G95" s="15">
        <f t="shared" si="9"/>
        <v>1821.6984462937439</v>
      </c>
      <c r="H95" s="25">
        <v>0</v>
      </c>
      <c r="I95" s="15">
        <f t="shared" si="10"/>
        <v>360639.26161471097</v>
      </c>
    </row>
    <row r="96" spans="1:9" x14ac:dyDescent="0.35">
      <c r="A96" s="22">
        <f t="shared" si="12"/>
        <v>82</v>
      </c>
      <c r="B96" s="22"/>
      <c r="C96" s="46">
        <f t="shared" si="13"/>
        <v>47150</v>
      </c>
      <c r="D96" s="15">
        <f t="shared" si="11"/>
        <v>360639.26161471097</v>
      </c>
      <c r="E96" s="15">
        <f t="shared" si="7"/>
        <v>3029.9016464970932</v>
      </c>
      <c r="F96" s="15">
        <f t="shared" si="8"/>
        <v>1202.1308720490367</v>
      </c>
      <c r="G96" s="15">
        <f t="shared" si="9"/>
        <v>1827.7707744480565</v>
      </c>
      <c r="H96" s="25">
        <v>0</v>
      </c>
      <c r="I96" s="15">
        <f t="shared" si="10"/>
        <v>358811.49084026291</v>
      </c>
    </row>
    <row r="97" spans="1:9" x14ac:dyDescent="0.35">
      <c r="A97" s="22">
        <f t="shared" si="12"/>
        <v>83</v>
      </c>
      <c r="B97" s="22"/>
      <c r="C97" s="46">
        <f t="shared" si="13"/>
        <v>47178</v>
      </c>
      <c r="D97" s="15">
        <f t="shared" si="11"/>
        <v>358811.49084026291</v>
      </c>
      <c r="E97" s="15">
        <f t="shared" si="7"/>
        <v>3029.9016464970932</v>
      </c>
      <c r="F97" s="15">
        <f t="shared" si="8"/>
        <v>1196.0383028008764</v>
      </c>
      <c r="G97" s="15">
        <f t="shared" si="9"/>
        <v>1833.8633436962168</v>
      </c>
      <c r="H97" s="25">
        <v>0</v>
      </c>
      <c r="I97" s="15">
        <f t="shared" si="10"/>
        <v>356977.62749656668</v>
      </c>
    </row>
    <row r="98" spans="1:9" x14ac:dyDescent="0.35">
      <c r="A98" s="22">
        <f t="shared" si="12"/>
        <v>84</v>
      </c>
      <c r="B98" s="22">
        <v>7</v>
      </c>
      <c r="C98" s="46">
        <f t="shared" si="13"/>
        <v>47209</v>
      </c>
      <c r="D98" s="15">
        <f t="shared" si="11"/>
        <v>356977.62749656668</v>
      </c>
      <c r="E98" s="15">
        <f t="shared" si="7"/>
        <v>3029.9016464970932</v>
      </c>
      <c r="F98" s="15">
        <f t="shared" si="8"/>
        <v>1189.9254249885557</v>
      </c>
      <c r="G98" s="15">
        <f t="shared" si="9"/>
        <v>1839.9762215085375</v>
      </c>
      <c r="H98" s="25">
        <v>0</v>
      </c>
      <c r="I98" s="15">
        <f t="shared" si="10"/>
        <v>355137.65127505816</v>
      </c>
    </row>
    <row r="99" spans="1:9" x14ac:dyDescent="0.35">
      <c r="A99" s="22">
        <f t="shared" si="12"/>
        <v>85</v>
      </c>
      <c r="B99" s="22"/>
      <c r="C99" s="46">
        <f t="shared" si="13"/>
        <v>47239</v>
      </c>
      <c r="D99" s="15">
        <f t="shared" si="11"/>
        <v>355137.65127505816</v>
      </c>
      <c r="E99" s="15">
        <f t="shared" si="7"/>
        <v>3029.9016464970932</v>
      </c>
      <c r="F99" s="15">
        <f t="shared" si="8"/>
        <v>1183.7921709168606</v>
      </c>
      <c r="G99" s="15">
        <f t="shared" si="9"/>
        <v>1846.1094755802326</v>
      </c>
      <c r="H99" s="25">
        <v>0</v>
      </c>
      <c r="I99" s="15">
        <f t="shared" si="10"/>
        <v>353291.54179947794</v>
      </c>
    </row>
    <row r="100" spans="1:9" x14ac:dyDescent="0.35">
      <c r="A100" s="22">
        <f t="shared" si="12"/>
        <v>86</v>
      </c>
      <c r="B100" s="22"/>
      <c r="C100" s="46">
        <f t="shared" si="13"/>
        <v>47270</v>
      </c>
      <c r="D100" s="15">
        <f t="shared" si="11"/>
        <v>353291.54179947794</v>
      </c>
      <c r="E100" s="15">
        <f t="shared" si="7"/>
        <v>3029.9016464970932</v>
      </c>
      <c r="F100" s="15">
        <f t="shared" si="8"/>
        <v>1177.6384726649264</v>
      </c>
      <c r="G100" s="15">
        <f t="shared" si="9"/>
        <v>1852.2631738321668</v>
      </c>
      <c r="H100" s="25">
        <v>0</v>
      </c>
      <c r="I100" s="15">
        <f t="shared" si="10"/>
        <v>351439.27862564579</v>
      </c>
    </row>
    <row r="101" spans="1:9" x14ac:dyDescent="0.35">
      <c r="A101" s="22">
        <f t="shared" si="12"/>
        <v>87</v>
      </c>
      <c r="B101" s="22"/>
      <c r="C101" s="46">
        <f t="shared" si="13"/>
        <v>47300</v>
      </c>
      <c r="D101" s="15">
        <f t="shared" si="11"/>
        <v>351439.27862564579</v>
      </c>
      <c r="E101" s="15">
        <f t="shared" si="7"/>
        <v>3029.9016464970932</v>
      </c>
      <c r="F101" s="15">
        <f t="shared" si="8"/>
        <v>1171.4642620854861</v>
      </c>
      <c r="G101" s="15">
        <f t="shared" si="9"/>
        <v>1858.4373844116071</v>
      </c>
      <c r="H101" s="25">
        <v>0</v>
      </c>
      <c r="I101" s="15">
        <f t="shared" si="10"/>
        <v>349580.84124123416</v>
      </c>
    </row>
    <row r="102" spans="1:9" x14ac:dyDescent="0.35">
      <c r="A102" s="22">
        <f t="shared" si="12"/>
        <v>88</v>
      </c>
      <c r="B102" s="22"/>
      <c r="C102" s="46">
        <f t="shared" si="13"/>
        <v>47331</v>
      </c>
      <c r="D102" s="15">
        <f t="shared" si="11"/>
        <v>349580.84124123416</v>
      </c>
      <c r="E102" s="15">
        <f t="shared" si="7"/>
        <v>3029.9016464970932</v>
      </c>
      <c r="F102" s="15">
        <f t="shared" si="8"/>
        <v>1165.269470804114</v>
      </c>
      <c r="G102" s="15">
        <f t="shared" si="9"/>
        <v>1864.6321756929792</v>
      </c>
      <c r="H102" s="25">
        <v>0</v>
      </c>
      <c r="I102" s="15">
        <f t="shared" si="10"/>
        <v>347716.20906554116</v>
      </c>
    </row>
    <row r="103" spans="1:9" x14ac:dyDescent="0.35">
      <c r="A103" s="22">
        <f t="shared" si="12"/>
        <v>89</v>
      </c>
      <c r="B103" s="22"/>
      <c r="C103" s="46">
        <f t="shared" si="13"/>
        <v>47362</v>
      </c>
      <c r="D103" s="15">
        <f t="shared" si="11"/>
        <v>347716.20906554116</v>
      </c>
      <c r="E103" s="15">
        <f t="shared" si="7"/>
        <v>3029.9016464970932</v>
      </c>
      <c r="F103" s="15">
        <f t="shared" si="8"/>
        <v>1159.0540302184706</v>
      </c>
      <c r="G103" s="15">
        <f t="shared" si="9"/>
        <v>1870.8476162786226</v>
      </c>
      <c r="H103" s="25">
        <v>0</v>
      </c>
      <c r="I103" s="15">
        <f t="shared" si="10"/>
        <v>345845.36144926253</v>
      </c>
    </row>
    <row r="104" spans="1:9" x14ac:dyDescent="0.35">
      <c r="A104" s="22">
        <f t="shared" si="12"/>
        <v>90</v>
      </c>
      <c r="B104" s="22"/>
      <c r="C104" s="46">
        <f t="shared" si="13"/>
        <v>47392</v>
      </c>
      <c r="D104" s="15">
        <f t="shared" si="11"/>
        <v>345845.36144926253</v>
      </c>
      <c r="E104" s="15">
        <f t="shared" si="7"/>
        <v>3029.9016464970932</v>
      </c>
      <c r="F104" s="15">
        <f t="shared" si="8"/>
        <v>1152.8178714975418</v>
      </c>
      <c r="G104" s="15">
        <f t="shared" si="9"/>
        <v>1877.0837749995515</v>
      </c>
      <c r="H104" s="25">
        <v>0</v>
      </c>
      <c r="I104" s="15">
        <f t="shared" si="10"/>
        <v>343968.27767426299</v>
      </c>
    </row>
    <row r="105" spans="1:9" x14ac:dyDescent="0.35">
      <c r="A105" s="22">
        <f t="shared" si="12"/>
        <v>91</v>
      </c>
      <c r="B105" s="22"/>
      <c r="C105" s="46">
        <f t="shared" si="13"/>
        <v>47423</v>
      </c>
      <c r="D105" s="15">
        <f t="shared" si="11"/>
        <v>343968.27767426299</v>
      </c>
      <c r="E105" s="15">
        <f t="shared" si="7"/>
        <v>3029.9016464970932</v>
      </c>
      <c r="F105" s="15">
        <f t="shared" si="8"/>
        <v>1146.5609255808768</v>
      </c>
      <c r="G105" s="15">
        <f t="shared" si="9"/>
        <v>1883.3407209162165</v>
      </c>
      <c r="H105" s="25">
        <v>0</v>
      </c>
      <c r="I105" s="15">
        <f t="shared" si="10"/>
        <v>342084.93695334677</v>
      </c>
    </row>
    <row r="106" spans="1:9" x14ac:dyDescent="0.35">
      <c r="A106" s="22">
        <f t="shared" si="12"/>
        <v>92</v>
      </c>
      <c r="B106" s="22"/>
      <c r="C106" s="46">
        <f t="shared" si="13"/>
        <v>47453</v>
      </c>
      <c r="D106" s="15">
        <f t="shared" si="11"/>
        <v>342084.93695334677</v>
      </c>
      <c r="E106" s="15">
        <f t="shared" si="7"/>
        <v>3029.9016464970932</v>
      </c>
      <c r="F106" s="15">
        <f t="shared" si="8"/>
        <v>1140.2831231778227</v>
      </c>
      <c r="G106" s="15">
        <f t="shared" si="9"/>
        <v>1889.6185233192705</v>
      </c>
      <c r="H106" s="25">
        <v>0</v>
      </c>
      <c r="I106" s="15">
        <f t="shared" si="10"/>
        <v>340195.31843002752</v>
      </c>
    </row>
    <row r="107" spans="1:9" x14ac:dyDescent="0.35">
      <c r="A107" s="22">
        <f t="shared" si="12"/>
        <v>93</v>
      </c>
      <c r="B107" s="22"/>
      <c r="C107" s="46">
        <f t="shared" si="13"/>
        <v>47484</v>
      </c>
      <c r="D107" s="15">
        <f t="shared" si="11"/>
        <v>340195.31843002752</v>
      </c>
      <c r="E107" s="15">
        <f t="shared" si="7"/>
        <v>3029.9016464970932</v>
      </c>
      <c r="F107" s="15">
        <f t="shared" si="8"/>
        <v>1133.9843947667584</v>
      </c>
      <c r="G107" s="15">
        <f t="shared" si="9"/>
        <v>1895.9172517303348</v>
      </c>
      <c r="H107" s="25">
        <v>0</v>
      </c>
      <c r="I107" s="15">
        <f t="shared" si="10"/>
        <v>338299.40117829718</v>
      </c>
    </row>
    <row r="108" spans="1:9" x14ac:dyDescent="0.35">
      <c r="A108" s="22">
        <f t="shared" si="12"/>
        <v>94</v>
      </c>
      <c r="B108" s="22"/>
      <c r="C108" s="46">
        <f t="shared" si="13"/>
        <v>47515</v>
      </c>
      <c r="D108" s="15">
        <f t="shared" si="11"/>
        <v>338299.40117829718</v>
      </c>
      <c r="E108" s="15">
        <f t="shared" si="7"/>
        <v>3029.9016464970932</v>
      </c>
      <c r="F108" s="15">
        <f t="shared" si="8"/>
        <v>1127.664670594324</v>
      </c>
      <c r="G108" s="15">
        <f t="shared" si="9"/>
        <v>1902.2369759027692</v>
      </c>
      <c r="H108" s="25">
        <v>0</v>
      </c>
      <c r="I108" s="15">
        <f t="shared" si="10"/>
        <v>336397.16420239443</v>
      </c>
    </row>
    <row r="109" spans="1:9" x14ac:dyDescent="0.35">
      <c r="A109" s="22">
        <f t="shared" si="12"/>
        <v>95</v>
      </c>
      <c r="B109" s="22"/>
      <c r="C109" s="46">
        <f t="shared" si="13"/>
        <v>47543</v>
      </c>
      <c r="D109" s="15">
        <f t="shared" si="11"/>
        <v>336397.16420239443</v>
      </c>
      <c r="E109" s="15">
        <f t="shared" si="7"/>
        <v>3029.9016464970932</v>
      </c>
      <c r="F109" s="15">
        <f t="shared" si="8"/>
        <v>1121.3238806746481</v>
      </c>
      <c r="G109" s="15">
        <f t="shared" si="9"/>
        <v>1908.5777658224451</v>
      </c>
      <c r="H109" s="25">
        <v>0</v>
      </c>
      <c r="I109" s="15">
        <f t="shared" si="10"/>
        <v>334488.58643657196</v>
      </c>
    </row>
    <row r="110" spans="1:9" x14ac:dyDescent="0.35">
      <c r="A110" s="22">
        <f t="shared" si="12"/>
        <v>96</v>
      </c>
      <c r="B110" s="22">
        <v>8</v>
      </c>
      <c r="C110" s="46">
        <f t="shared" si="13"/>
        <v>47574</v>
      </c>
      <c r="D110" s="15">
        <f t="shared" si="11"/>
        <v>334488.58643657196</v>
      </c>
      <c r="E110" s="15">
        <f t="shared" si="7"/>
        <v>3029.9016464970932</v>
      </c>
      <c r="F110" s="15">
        <f t="shared" si="8"/>
        <v>1114.9619547885732</v>
      </c>
      <c r="G110" s="15">
        <f t="shared" si="9"/>
        <v>1914.9396917085201</v>
      </c>
      <c r="H110" s="25">
        <v>0</v>
      </c>
      <c r="I110" s="15">
        <f t="shared" si="10"/>
        <v>332573.64674486342</v>
      </c>
    </row>
    <row r="111" spans="1:9" x14ac:dyDescent="0.35">
      <c r="A111" s="22">
        <f t="shared" si="12"/>
        <v>97</v>
      </c>
      <c r="B111" s="22"/>
      <c r="C111" s="46">
        <f t="shared" si="13"/>
        <v>47604</v>
      </c>
      <c r="D111" s="15">
        <f t="shared" si="11"/>
        <v>332573.64674486342</v>
      </c>
      <c r="E111" s="15">
        <f t="shared" si="7"/>
        <v>3029.9016464970932</v>
      </c>
      <c r="F111" s="15">
        <f t="shared" si="8"/>
        <v>1108.5788224828782</v>
      </c>
      <c r="G111" s="15">
        <f t="shared" si="9"/>
        <v>1921.322824014215</v>
      </c>
      <c r="H111" s="25">
        <v>0</v>
      </c>
      <c r="I111" s="15">
        <f t="shared" si="10"/>
        <v>330652.32392084919</v>
      </c>
    </row>
    <row r="112" spans="1:9" x14ac:dyDescent="0.35">
      <c r="A112" s="22">
        <f t="shared" si="12"/>
        <v>98</v>
      </c>
      <c r="B112" s="22"/>
      <c r="C112" s="46">
        <f t="shared" si="13"/>
        <v>47635</v>
      </c>
      <c r="D112" s="15">
        <f t="shared" si="11"/>
        <v>330652.32392084919</v>
      </c>
      <c r="E112" s="15">
        <f t="shared" si="7"/>
        <v>3029.9016464970932</v>
      </c>
      <c r="F112" s="15">
        <f t="shared" si="8"/>
        <v>1102.1744130694974</v>
      </c>
      <c r="G112" s="15">
        <f t="shared" si="9"/>
        <v>1927.7272334275958</v>
      </c>
      <c r="H112" s="25">
        <v>0</v>
      </c>
      <c r="I112" s="15">
        <f t="shared" si="10"/>
        <v>328724.59668742161</v>
      </c>
    </row>
    <row r="113" spans="1:9" x14ac:dyDescent="0.35">
      <c r="A113" s="22">
        <f t="shared" si="12"/>
        <v>99</v>
      </c>
      <c r="B113" s="22"/>
      <c r="C113" s="46">
        <f t="shared" si="13"/>
        <v>47665</v>
      </c>
      <c r="D113" s="15">
        <f t="shared" si="11"/>
        <v>328724.59668742161</v>
      </c>
      <c r="E113" s="15">
        <f t="shared" si="7"/>
        <v>3029.9016464970932</v>
      </c>
      <c r="F113" s="15">
        <f t="shared" si="8"/>
        <v>1095.7486556247388</v>
      </c>
      <c r="G113" s="15">
        <f t="shared" si="9"/>
        <v>1934.1529908723544</v>
      </c>
      <c r="H113" s="25">
        <v>0</v>
      </c>
      <c r="I113" s="15">
        <f t="shared" si="10"/>
        <v>326790.44369654928</v>
      </c>
    </row>
    <row r="114" spans="1:9" x14ac:dyDescent="0.35">
      <c r="A114" s="22">
        <f t="shared" si="12"/>
        <v>100</v>
      </c>
      <c r="B114" s="22"/>
      <c r="C114" s="46">
        <f t="shared" si="13"/>
        <v>47696</v>
      </c>
      <c r="D114" s="15">
        <f t="shared" si="11"/>
        <v>326790.44369654928</v>
      </c>
      <c r="E114" s="15">
        <f t="shared" si="7"/>
        <v>3029.9016464970932</v>
      </c>
      <c r="F114" s="15">
        <f t="shared" si="8"/>
        <v>1089.3014789884976</v>
      </c>
      <c r="G114" s="15">
        <f t="shared" si="9"/>
        <v>1940.6001675085956</v>
      </c>
      <c r="H114" s="25">
        <v>0</v>
      </c>
      <c r="I114" s="15">
        <f t="shared" si="10"/>
        <v>324849.84352904069</v>
      </c>
    </row>
    <row r="115" spans="1:9" x14ac:dyDescent="0.35">
      <c r="A115" s="22">
        <f t="shared" si="12"/>
        <v>101</v>
      </c>
      <c r="B115" s="22"/>
      <c r="C115" s="46">
        <f t="shared" si="13"/>
        <v>47727</v>
      </c>
      <c r="D115" s="15">
        <f t="shared" si="11"/>
        <v>324849.84352904069</v>
      </c>
      <c r="E115" s="15">
        <f t="shared" si="7"/>
        <v>3029.9016464970932</v>
      </c>
      <c r="F115" s="15">
        <f t="shared" si="8"/>
        <v>1082.832811763469</v>
      </c>
      <c r="G115" s="15">
        <f t="shared" si="9"/>
        <v>1947.0688347336243</v>
      </c>
      <c r="H115" s="25">
        <v>0</v>
      </c>
      <c r="I115" s="15">
        <f t="shared" si="10"/>
        <v>322902.77469430707</v>
      </c>
    </row>
    <row r="116" spans="1:9" x14ac:dyDescent="0.35">
      <c r="A116" s="22">
        <f t="shared" si="12"/>
        <v>102</v>
      </c>
      <c r="B116" s="22"/>
      <c r="C116" s="46">
        <f t="shared" si="13"/>
        <v>47757</v>
      </c>
      <c r="D116" s="15">
        <f t="shared" si="11"/>
        <v>322902.77469430707</v>
      </c>
      <c r="E116" s="15">
        <f t="shared" si="7"/>
        <v>3029.9016464970932</v>
      </c>
      <c r="F116" s="15">
        <f t="shared" si="8"/>
        <v>1076.3425823143571</v>
      </c>
      <c r="G116" s="15">
        <f t="shared" si="9"/>
        <v>1953.5590641827362</v>
      </c>
      <c r="H116" s="25">
        <v>0</v>
      </c>
      <c r="I116" s="15">
        <f t="shared" si="10"/>
        <v>320949.21563012432</v>
      </c>
    </row>
    <row r="117" spans="1:9" x14ac:dyDescent="0.35">
      <c r="A117" s="22">
        <f t="shared" si="12"/>
        <v>103</v>
      </c>
      <c r="B117" s="22"/>
      <c r="C117" s="46">
        <f t="shared" si="13"/>
        <v>47788</v>
      </c>
      <c r="D117" s="15">
        <f t="shared" si="11"/>
        <v>320949.21563012432</v>
      </c>
      <c r="E117" s="15">
        <f t="shared" si="7"/>
        <v>3029.9016464970932</v>
      </c>
      <c r="F117" s="15">
        <f t="shared" si="8"/>
        <v>1069.8307187670812</v>
      </c>
      <c r="G117" s="15">
        <f t="shared" si="9"/>
        <v>1960.070927730012</v>
      </c>
      <c r="H117" s="25">
        <v>0</v>
      </c>
      <c r="I117" s="15">
        <f t="shared" si="10"/>
        <v>318989.14470239432</v>
      </c>
    </row>
    <row r="118" spans="1:9" x14ac:dyDescent="0.35">
      <c r="A118" s="22">
        <f t="shared" si="12"/>
        <v>104</v>
      </c>
      <c r="B118" s="22"/>
      <c r="C118" s="46">
        <f t="shared" si="13"/>
        <v>47818</v>
      </c>
      <c r="D118" s="15">
        <f t="shared" si="11"/>
        <v>318989.14470239432</v>
      </c>
      <c r="E118" s="15">
        <f t="shared" si="7"/>
        <v>3029.9016464970932</v>
      </c>
      <c r="F118" s="15">
        <f t="shared" si="8"/>
        <v>1063.297149007981</v>
      </c>
      <c r="G118" s="15">
        <f t="shared" si="9"/>
        <v>1966.6044974891122</v>
      </c>
      <c r="H118" s="25">
        <v>0</v>
      </c>
      <c r="I118" s="15">
        <f t="shared" si="10"/>
        <v>317022.54020490521</v>
      </c>
    </row>
    <row r="119" spans="1:9" x14ac:dyDescent="0.35">
      <c r="A119" s="22">
        <f t="shared" si="12"/>
        <v>105</v>
      </c>
      <c r="B119" s="22"/>
      <c r="C119" s="46">
        <f t="shared" si="13"/>
        <v>47849</v>
      </c>
      <c r="D119" s="15">
        <f t="shared" si="11"/>
        <v>317022.54020490521</v>
      </c>
      <c r="E119" s="15">
        <f t="shared" si="7"/>
        <v>3029.9016464970932</v>
      </c>
      <c r="F119" s="15">
        <f t="shared" si="8"/>
        <v>1056.7418006830173</v>
      </c>
      <c r="G119" s="15">
        <f t="shared" si="9"/>
        <v>1973.1598458140759</v>
      </c>
      <c r="H119" s="25">
        <v>0</v>
      </c>
      <c r="I119" s="15">
        <f t="shared" si="10"/>
        <v>315049.38035909116</v>
      </c>
    </row>
    <row r="120" spans="1:9" x14ac:dyDescent="0.35">
      <c r="A120" s="22">
        <f t="shared" si="12"/>
        <v>106</v>
      </c>
      <c r="B120" s="22"/>
      <c r="C120" s="46">
        <f t="shared" si="13"/>
        <v>47880</v>
      </c>
      <c r="D120" s="15">
        <f t="shared" si="11"/>
        <v>315049.38035909116</v>
      </c>
      <c r="E120" s="15">
        <f t="shared" si="7"/>
        <v>3029.9016464970932</v>
      </c>
      <c r="F120" s="15">
        <f t="shared" si="8"/>
        <v>1050.1646011969706</v>
      </c>
      <c r="G120" s="15">
        <f t="shared" si="9"/>
        <v>1979.7370453001226</v>
      </c>
      <c r="H120" s="25">
        <v>0</v>
      </c>
      <c r="I120" s="15">
        <f t="shared" si="10"/>
        <v>313069.64331379102</v>
      </c>
    </row>
    <row r="121" spans="1:9" x14ac:dyDescent="0.35">
      <c r="A121" s="22">
        <f t="shared" si="12"/>
        <v>107</v>
      </c>
      <c r="B121" s="22"/>
      <c r="C121" s="46">
        <f t="shared" si="13"/>
        <v>47908</v>
      </c>
      <c r="D121" s="15">
        <f t="shared" si="11"/>
        <v>313069.64331379102</v>
      </c>
      <c r="E121" s="15">
        <f t="shared" si="7"/>
        <v>3029.9016464970932</v>
      </c>
      <c r="F121" s="15">
        <f t="shared" si="8"/>
        <v>1043.5654777126367</v>
      </c>
      <c r="G121" s="15">
        <f t="shared" si="9"/>
        <v>1986.3361687844565</v>
      </c>
      <c r="H121" s="25">
        <v>0</v>
      </c>
      <c r="I121" s="15">
        <f t="shared" si="10"/>
        <v>311083.30714500655</v>
      </c>
    </row>
    <row r="122" spans="1:9" x14ac:dyDescent="0.35">
      <c r="A122" s="22">
        <f t="shared" si="12"/>
        <v>108</v>
      </c>
      <c r="B122" s="22">
        <v>9</v>
      </c>
      <c r="C122" s="46">
        <f t="shared" si="13"/>
        <v>47939</v>
      </c>
      <c r="D122" s="15">
        <f t="shared" si="11"/>
        <v>311083.30714500655</v>
      </c>
      <c r="E122" s="15">
        <f t="shared" si="7"/>
        <v>3029.9016464970932</v>
      </c>
      <c r="F122" s="15">
        <f t="shared" si="8"/>
        <v>1036.9443571500219</v>
      </c>
      <c r="G122" s="15">
        <f t="shared" si="9"/>
        <v>1992.9572893470713</v>
      </c>
      <c r="H122" s="25">
        <v>0</v>
      </c>
      <c r="I122" s="15">
        <f t="shared" si="10"/>
        <v>309090.34985565947</v>
      </c>
    </row>
    <row r="123" spans="1:9" x14ac:dyDescent="0.35">
      <c r="A123" s="22">
        <f t="shared" si="12"/>
        <v>109</v>
      </c>
      <c r="B123" s="22"/>
      <c r="C123" s="46">
        <f t="shared" si="13"/>
        <v>47969</v>
      </c>
      <c r="D123" s="15">
        <f t="shared" si="11"/>
        <v>309090.34985565947</v>
      </c>
      <c r="E123" s="15">
        <f t="shared" si="7"/>
        <v>3029.9016464970932</v>
      </c>
      <c r="F123" s="15">
        <f t="shared" si="8"/>
        <v>1030.3011661855317</v>
      </c>
      <c r="G123" s="15">
        <f t="shared" si="9"/>
        <v>1999.6004803115616</v>
      </c>
      <c r="H123" s="25">
        <v>0</v>
      </c>
      <c r="I123" s="15">
        <f t="shared" si="10"/>
        <v>307090.74937534792</v>
      </c>
    </row>
    <row r="124" spans="1:9" x14ac:dyDescent="0.35">
      <c r="A124" s="22">
        <f t="shared" si="12"/>
        <v>110</v>
      </c>
      <c r="B124" s="22"/>
      <c r="C124" s="46">
        <f t="shared" si="13"/>
        <v>48000</v>
      </c>
      <c r="D124" s="15">
        <f t="shared" si="11"/>
        <v>307090.74937534792</v>
      </c>
      <c r="E124" s="15">
        <f t="shared" si="7"/>
        <v>3029.9016464970932</v>
      </c>
      <c r="F124" s="15">
        <f t="shared" si="8"/>
        <v>1023.6358312511599</v>
      </c>
      <c r="G124" s="15">
        <f t="shared" si="9"/>
        <v>2006.2658152459335</v>
      </c>
      <c r="H124" s="25">
        <v>0</v>
      </c>
      <c r="I124" s="15">
        <f t="shared" si="10"/>
        <v>305084.483560102</v>
      </c>
    </row>
    <row r="125" spans="1:9" x14ac:dyDescent="0.35">
      <c r="A125" s="22">
        <f t="shared" si="12"/>
        <v>111</v>
      </c>
      <c r="B125" s="22"/>
      <c r="C125" s="46">
        <f t="shared" si="13"/>
        <v>48030</v>
      </c>
      <c r="D125" s="15">
        <f t="shared" si="11"/>
        <v>305084.483560102</v>
      </c>
      <c r="E125" s="15">
        <f t="shared" si="7"/>
        <v>3029.9016464970932</v>
      </c>
      <c r="F125" s="15">
        <f t="shared" si="8"/>
        <v>1016.9482785336734</v>
      </c>
      <c r="G125" s="15">
        <f t="shared" si="9"/>
        <v>2012.9533679634199</v>
      </c>
      <c r="H125" s="25">
        <v>0</v>
      </c>
      <c r="I125" s="15">
        <f t="shared" si="10"/>
        <v>303071.53019213857</v>
      </c>
    </row>
    <row r="126" spans="1:9" x14ac:dyDescent="0.35">
      <c r="A126" s="22">
        <f t="shared" si="12"/>
        <v>112</v>
      </c>
      <c r="B126" s="22"/>
      <c r="C126" s="46">
        <f t="shared" si="13"/>
        <v>48061</v>
      </c>
      <c r="D126" s="15">
        <f t="shared" si="11"/>
        <v>303071.53019213857</v>
      </c>
      <c r="E126" s="15">
        <f t="shared" si="7"/>
        <v>3029.9016464970932</v>
      </c>
      <c r="F126" s="15">
        <f t="shared" si="8"/>
        <v>1010.2384339737953</v>
      </c>
      <c r="G126" s="15">
        <f t="shared" si="9"/>
        <v>2019.6632125232979</v>
      </c>
      <c r="H126" s="25">
        <v>0</v>
      </c>
      <c r="I126" s="15">
        <f t="shared" si="10"/>
        <v>301051.8669796153</v>
      </c>
    </row>
    <row r="127" spans="1:9" x14ac:dyDescent="0.35">
      <c r="A127" s="22">
        <f t="shared" si="12"/>
        <v>113</v>
      </c>
      <c r="B127" s="22"/>
      <c r="C127" s="46">
        <f t="shared" si="13"/>
        <v>48092</v>
      </c>
      <c r="D127" s="15">
        <f t="shared" si="11"/>
        <v>301051.8669796153</v>
      </c>
      <c r="E127" s="15">
        <f t="shared" si="7"/>
        <v>3029.9016464970932</v>
      </c>
      <c r="F127" s="15">
        <f t="shared" si="8"/>
        <v>1003.5062232653844</v>
      </c>
      <c r="G127" s="15">
        <f t="shared" si="9"/>
        <v>2026.3954232317087</v>
      </c>
      <c r="H127" s="25">
        <v>0</v>
      </c>
      <c r="I127" s="15">
        <f t="shared" si="10"/>
        <v>299025.47155638359</v>
      </c>
    </row>
    <row r="128" spans="1:9" x14ac:dyDescent="0.35">
      <c r="A128" s="22">
        <f t="shared" si="12"/>
        <v>114</v>
      </c>
      <c r="B128" s="22"/>
      <c r="C128" s="46">
        <f t="shared" si="13"/>
        <v>48122</v>
      </c>
      <c r="D128" s="15">
        <f t="shared" si="11"/>
        <v>299025.47155638359</v>
      </c>
      <c r="E128" s="15">
        <f t="shared" si="7"/>
        <v>3029.9016464970932</v>
      </c>
      <c r="F128" s="15">
        <f t="shared" si="8"/>
        <v>996.75157185461205</v>
      </c>
      <c r="G128" s="15">
        <f t="shared" si="9"/>
        <v>2033.1500746424813</v>
      </c>
      <c r="H128" s="25">
        <v>0</v>
      </c>
      <c r="I128" s="15">
        <f t="shared" si="10"/>
        <v>296992.32148174109</v>
      </c>
    </row>
    <row r="129" spans="1:9" x14ac:dyDescent="0.35">
      <c r="A129" s="22">
        <f t="shared" si="12"/>
        <v>115</v>
      </c>
      <c r="B129" s="22"/>
      <c r="C129" s="46">
        <f t="shared" si="13"/>
        <v>48153</v>
      </c>
      <c r="D129" s="15">
        <f t="shared" si="11"/>
        <v>296992.32148174109</v>
      </c>
      <c r="E129" s="15">
        <f t="shared" si="7"/>
        <v>3029.9016464970932</v>
      </c>
      <c r="F129" s="15">
        <f t="shared" si="8"/>
        <v>989.974404939137</v>
      </c>
      <c r="G129" s="15">
        <f t="shared" si="9"/>
        <v>2039.9272415579562</v>
      </c>
      <c r="H129" s="25">
        <v>0</v>
      </c>
      <c r="I129" s="15">
        <f t="shared" si="10"/>
        <v>294952.39424018312</v>
      </c>
    </row>
    <row r="130" spans="1:9" x14ac:dyDescent="0.35">
      <c r="A130" s="22">
        <f t="shared" si="12"/>
        <v>116</v>
      </c>
      <c r="B130" s="22"/>
      <c r="C130" s="46">
        <f t="shared" si="13"/>
        <v>48183</v>
      </c>
      <c r="D130" s="15">
        <f t="shared" si="11"/>
        <v>294952.39424018312</v>
      </c>
      <c r="E130" s="15">
        <f t="shared" si="7"/>
        <v>3029.9016464970932</v>
      </c>
      <c r="F130" s="15">
        <f t="shared" si="8"/>
        <v>983.17464746727717</v>
      </c>
      <c r="G130" s="15">
        <f t="shared" si="9"/>
        <v>2046.7269990298159</v>
      </c>
      <c r="H130" s="25">
        <v>0</v>
      </c>
      <c r="I130" s="15">
        <f t="shared" si="10"/>
        <v>292905.66724115331</v>
      </c>
    </row>
    <row r="131" spans="1:9" x14ac:dyDescent="0.35">
      <c r="A131" s="22">
        <f t="shared" si="12"/>
        <v>117</v>
      </c>
      <c r="B131" s="22"/>
      <c r="C131" s="46">
        <f t="shared" si="13"/>
        <v>48214</v>
      </c>
      <c r="D131" s="15">
        <f t="shared" si="11"/>
        <v>292905.66724115331</v>
      </c>
      <c r="E131" s="15">
        <f t="shared" si="7"/>
        <v>3029.9016464970932</v>
      </c>
      <c r="F131" s="15">
        <f t="shared" si="8"/>
        <v>976.3522241371777</v>
      </c>
      <c r="G131" s="15">
        <f t="shared" si="9"/>
        <v>2053.5494223599153</v>
      </c>
      <c r="H131" s="25">
        <v>0</v>
      </c>
      <c r="I131" s="15">
        <f t="shared" si="10"/>
        <v>290852.1178187934</v>
      </c>
    </row>
    <row r="132" spans="1:9" x14ac:dyDescent="0.35">
      <c r="A132" s="22">
        <f t="shared" si="12"/>
        <v>118</v>
      </c>
      <c r="B132" s="22"/>
      <c r="C132" s="46">
        <f t="shared" si="13"/>
        <v>48245</v>
      </c>
      <c r="D132" s="15">
        <f t="shared" si="11"/>
        <v>290852.1178187934</v>
      </c>
      <c r="E132" s="15">
        <f t="shared" si="7"/>
        <v>3029.9016464970932</v>
      </c>
      <c r="F132" s="15">
        <f t="shared" si="8"/>
        <v>969.5070593959781</v>
      </c>
      <c r="G132" s="15">
        <f t="shared" si="9"/>
        <v>2060.3945871011151</v>
      </c>
      <c r="H132" s="25">
        <v>0</v>
      </c>
      <c r="I132" s="15">
        <f t="shared" si="10"/>
        <v>288791.72323169227</v>
      </c>
    </row>
    <row r="133" spans="1:9" x14ac:dyDescent="0.35">
      <c r="A133" s="22">
        <f t="shared" si="12"/>
        <v>119</v>
      </c>
      <c r="B133" s="22"/>
      <c r="C133" s="46">
        <f t="shared" si="13"/>
        <v>48274</v>
      </c>
      <c r="D133" s="15">
        <f t="shared" si="11"/>
        <v>288791.72323169227</v>
      </c>
      <c r="E133" s="15">
        <f t="shared" si="7"/>
        <v>3029.9016464970932</v>
      </c>
      <c r="F133" s="15">
        <f t="shared" si="8"/>
        <v>962.63907743897425</v>
      </c>
      <c r="G133" s="15">
        <f t="shared" si="9"/>
        <v>2067.262569058119</v>
      </c>
      <c r="H133" s="25">
        <v>0</v>
      </c>
      <c r="I133" s="15">
        <f t="shared" si="10"/>
        <v>286724.46066263417</v>
      </c>
    </row>
    <row r="134" spans="1:9" x14ac:dyDescent="0.35">
      <c r="A134" s="22">
        <f t="shared" si="12"/>
        <v>120</v>
      </c>
      <c r="B134" s="22">
        <v>10</v>
      </c>
      <c r="C134" s="46">
        <f t="shared" si="13"/>
        <v>48305</v>
      </c>
      <c r="D134" s="15">
        <f t="shared" si="11"/>
        <v>286724.46066263417</v>
      </c>
      <c r="E134" s="15">
        <f t="shared" si="7"/>
        <v>3029.9016464970932</v>
      </c>
      <c r="F134" s="15">
        <f t="shared" si="8"/>
        <v>955.74820220878064</v>
      </c>
      <c r="G134" s="15">
        <f t="shared" si="9"/>
        <v>2074.1534442883126</v>
      </c>
      <c r="H134" s="25">
        <v>0</v>
      </c>
      <c r="I134" s="15">
        <f t="shared" si="10"/>
        <v>284650.30721834587</v>
      </c>
    </row>
    <row r="135" spans="1:9" x14ac:dyDescent="0.35">
      <c r="A135" s="22">
        <f t="shared" si="12"/>
        <v>121</v>
      </c>
      <c r="B135" s="22"/>
      <c r="C135" s="46">
        <f t="shared" si="13"/>
        <v>48335</v>
      </c>
      <c r="D135" s="15">
        <f t="shared" si="11"/>
        <v>284650.30721834587</v>
      </c>
      <c r="E135" s="15">
        <f t="shared" si="7"/>
        <v>3029.9016464970932</v>
      </c>
      <c r="F135" s="15">
        <f t="shared" si="8"/>
        <v>948.83435739448635</v>
      </c>
      <c r="G135" s="15">
        <f t="shared" si="9"/>
        <v>2081.067289102607</v>
      </c>
      <c r="H135" s="25">
        <v>0</v>
      </c>
      <c r="I135" s="15">
        <f t="shared" si="10"/>
        <v>282569.23992924328</v>
      </c>
    </row>
    <row r="136" spans="1:9" x14ac:dyDescent="0.35">
      <c r="A136" s="22">
        <f t="shared" si="12"/>
        <v>122</v>
      </c>
      <c r="B136" s="22"/>
      <c r="C136" s="46">
        <f t="shared" si="13"/>
        <v>48366</v>
      </c>
      <c r="D136" s="15">
        <f t="shared" si="11"/>
        <v>282569.23992924328</v>
      </c>
      <c r="E136" s="15">
        <f t="shared" si="7"/>
        <v>3029.9016464970932</v>
      </c>
      <c r="F136" s="15">
        <f t="shared" si="8"/>
        <v>941.89746643081105</v>
      </c>
      <c r="G136" s="15">
        <f t="shared" si="9"/>
        <v>2088.0041800662821</v>
      </c>
      <c r="H136" s="25">
        <v>0</v>
      </c>
      <c r="I136" s="15">
        <f t="shared" si="10"/>
        <v>280481.23574917699</v>
      </c>
    </row>
    <row r="137" spans="1:9" x14ac:dyDescent="0.35">
      <c r="A137" s="22">
        <f t="shared" si="12"/>
        <v>123</v>
      </c>
      <c r="B137" s="22"/>
      <c r="C137" s="46">
        <f t="shared" si="13"/>
        <v>48396</v>
      </c>
      <c r="D137" s="15">
        <f t="shared" si="11"/>
        <v>280481.23574917699</v>
      </c>
      <c r="E137" s="15">
        <f t="shared" si="7"/>
        <v>3029.9016464970932</v>
      </c>
      <c r="F137" s="15">
        <f t="shared" si="8"/>
        <v>934.93745249725669</v>
      </c>
      <c r="G137" s="15">
        <f t="shared" si="9"/>
        <v>2094.9641939998364</v>
      </c>
      <c r="H137" s="25">
        <v>0</v>
      </c>
      <c r="I137" s="15">
        <f t="shared" si="10"/>
        <v>278386.27155517717</v>
      </c>
    </row>
    <row r="138" spans="1:9" x14ac:dyDescent="0.35">
      <c r="A138" s="22">
        <f t="shared" si="12"/>
        <v>124</v>
      </c>
      <c r="B138" s="22"/>
      <c r="C138" s="46">
        <f t="shared" si="13"/>
        <v>48427</v>
      </c>
      <c r="D138" s="15">
        <f t="shared" si="11"/>
        <v>278386.27155517717</v>
      </c>
      <c r="E138" s="15">
        <f t="shared" si="7"/>
        <v>3029.9016464970932</v>
      </c>
      <c r="F138" s="15">
        <f t="shared" si="8"/>
        <v>927.95423851725729</v>
      </c>
      <c r="G138" s="15">
        <f t="shared" si="9"/>
        <v>2101.947407979836</v>
      </c>
      <c r="H138" s="25">
        <v>0</v>
      </c>
      <c r="I138" s="15">
        <f t="shared" si="10"/>
        <v>276284.32414719736</v>
      </c>
    </row>
    <row r="139" spans="1:9" x14ac:dyDescent="0.35">
      <c r="A139" s="22">
        <f t="shared" si="12"/>
        <v>125</v>
      </c>
      <c r="B139" s="22"/>
      <c r="C139" s="46">
        <f t="shared" si="13"/>
        <v>48458</v>
      </c>
      <c r="D139" s="15">
        <f t="shared" si="11"/>
        <v>276284.32414719736</v>
      </c>
      <c r="E139" s="15">
        <f t="shared" si="7"/>
        <v>3029.9016464970932</v>
      </c>
      <c r="F139" s="15">
        <f t="shared" si="8"/>
        <v>920.94774715732456</v>
      </c>
      <c r="G139" s="15">
        <f t="shared" si="9"/>
        <v>2108.9538993397687</v>
      </c>
      <c r="H139" s="25">
        <v>0</v>
      </c>
      <c r="I139" s="15">
        <f t="shared" si="10"/>
        <v>274175.37024785759</v>
      </c>
    </row>
    <row r="140" spans="1:9" x14ac:dyDescent="0.35">
      <c r="A140" s="22">
        <f t="shared" si="12"/>
        <v>126</v>
      </c>
      <c r="B140" s="22"/>
      <c r="C140" s="46">
        <f t="shared" si="13"/>
        <v>48488</v>
      </c>
      <c r="D140" s="15">
        <f t="shared" si="11"/>
        <v>274175.37024785759</v>
      </c>
      <c r="E140" s="15">
        <f t="shared" si="7"/>
        <v>3029.9016464970932</v>
      </c>
      <c r="F140" s="15">
        <f t="shared" si="8"/>
        <v>913.91790082619207</v>
      </c>
      <c r="G140" s="15">
        <f t="shared" si="9"/>
        <v>2115.983745670901</v>
      </c>
      <c r="H140" s="25">
        <v>0</v>
      </c>
      <c r="I140" s="15">
        <f t="shared" si="10"/>
        <v>272059.38650218671</v>
      </c>
    </row>
    <row r="141" spans="1:9" x14ac:dyDescent="0.35">
      <c r="A141" s="22">
        <f t="shared" si="12"/>
        <v>127</v>
      </c>
      <c r="B141" s="22"/>
      <c r="C141" s="46">
        <f t="shared" si="13"/>
        <v>48519</v>
      </c>
      <c r="D141" s="15">
        <f t="shared" si="11"/>
        <v>272059.38650218671</v>
      </c>
      <c r="E141" s="15">
        <f t="shared" si="7"/>
        <v>3029.9016464970932</v>
      </c>
      <c r="F141" s="15">
        <f t="shared" si="8"/>
        <v>906.86462167395575</v>
      </c>
      <c r="G141" s="15">
        <f t="shared" si="9"/>
        <v>2123.0370248231375</v>
      </c>
      <c r="H141" s="25">
        <v>0</v>
      </c>
      <c r="I141" s="15">
        <f t="shared" si="10"/>
        <v>269936.34947736358</v>
      </c>
    </row>
    <row r="142" spans="1:9" x14ac:dyDescent="0.35">
      <c r="A142" s="22">
        <f t="shared" si="12"/>
        <v>128</v>
      </c>
      <c r="B142" s="22"/>
      <c r="C142" s="46">
        <f t="shared" si="13"/>
        <v>48549</v>
      </c>
      <c r="D142" s="15">
        <f t="shared" si="11"/>
        <v>269936.34947736358</v>
      </c>
      <c r="E142" s="15">
        <f t="shared" si="7"/>
        <v>3029.9016464970932</v>
      </c>
      <c r="F142" s="15">
        <f t="shared" si="8"/>
        <v>899.78783159121201</v>
      </c>
      <c r="G142" s="15">
        <f t="shared" si="9"/>
        <v>2130.1138149058811</v>
      </c>
      <c r="H142" s="25">
        <v>0</v>
      </c>
      <c r="I142" s="15">
        <f t="shared" si="10"/>
        <v>267806.23566245771</v>
      </c>
    </row>
    <row r="143" spans="1:9" x14ac:dyDescent="0.35">
      <c r="A143" s="22">
        <f t="shared" si="12"/>
        <v>129</v>
      </c>
      <c r="B143" s="22"/>
      <c r="C143" s="46">
        <f t="shared" si="13"/>
        <v>48580</v>
      </c>
      <c r="D143" s="15">
        <f t="shared" si="11"/>
        <v>267806.23566245771</v>
      </c>
      <c r="E143" s="15">
        <f t="shared" ref="E143:E206" si="14">IF(I142&lt;-PMT($E$6,E$3,E$1),I142*(1+$E$6),-PMT($E$6,E$3,E$1))</f>
        <v>3029.9016464970932</v>
      </c>
      <c r="F143" s="15">
        <f t="shared" ref="F143:F206" si="15">D143*$E$6</f>
        <v>892.68745220819244</v>
      </c>
      <c r="G143" s="15">
        <f t="shared" ref="G143:G206" si="16">E143-F143+$H143</f>
        <v>2137.2141942889007</v>
      </c>
      <c r="H143" s="25">
        <v>0</v>
      </c>
      <c r="I143" s="15">
        <f t="shared" ref="I143:I206" si="17">D143-G143</f>
        <v>265669.02146816882</v>
      </c>
    </row>
    <row r="144" spans="1:9" x14ac:dyDescent="0.35">
      <c r="A144" s="22">
        <f t="shared" si="12"/>
        <v>130</v>
      </c>
      <c r="B144" s="22"/>
      <c r="C144" s="46">
        <f t="shared" si="13"/>
        <v>48611</v>
      </c>
      <c r="D144" s="15">
        <f t="shared" ref="D144:D207" si="18">I143</f>
        <v>265669.02146816882</v>
      </c>
      <c r="E144" s="15">
        <f t="shared" si="14"/>
        <v>3029.9016464970932</v>
      </c>
      <c r="F144" s="15">
        <f t="shared" si="15"/>
        <v>885.56340489389618</v>
      </c>
      <c r="G144" s="15">
        <f t="shared" si="16"/>
        <v>2144.3382416031973</v>
      </c>
      <c r="H144" s="25">
        <v>0</v>
      </c>
      <c r="I144" s="15">
        <f t="shared" si="17"/>
        <v>263524.6832265656</v>
      </c>
    </row>
    <row r="145" spans="1:9" x14ac:dyDescent="0.35">
      <c r="A145" s="22">
        <f t="shared" ref="A145:A208" si="19">A144+1</f>
        <v>131</v>
      </c>
      <c r="B145" s="22"/>
      <c r="C145" s="46">
        <f t="shared" ref="C145:C208" si="20">EDATE(C144,$A$15)</f>
        <v>48639</v>
      </c>
      <c r="D145" s="15">
        <f t="shared" si="18"/>
        <v>263524.6832265656</v>
      </c>
      <c r="E145" s="15">
        <f t="shared" si="14"/>
        <v>3029.9016464970932</v>
      </c>
      <c r="F145" s="15">
        <f t="shared" si="15"/>
        <v>878.41561075521872</v>
      </c>
      <c r="G145" s="15">
        <f t="shared" si="16"/>
        <v>2151.4860357418747</v>
      </c>
      <c r="H145" s="25">
        <v>0</v>
      </c>
      <c r="I145" s="15">
        <f t="shared" si="17"/>
        <v>261373.19719082373</v>
      </c>
    </row>
    <row r="146" spans="1:9" x14ac:dyDescent="0.35">
      <c r="A146" s="22">
        <f t="shared" si="19"/>
        <v>132</v>
      </c>
      <c r="B146" s="22">
        <v>11</v>
      </c>
      <c r="C146" s="46">
        <f t="shared" si="20"/>
        <v>48670</v>
      </c>
      <c r="D146" s="15">
        <f t="shared" si="18"/>
        <v>261373.19719082373</v>
      </c>
      <c r="E146" s="15">
        <f t="shared" si="14"/>
        <v>3029.9016464970932</v>
      </c>
      <c r="F146" s="15">
        <f t="shared" si="15"/>
        <v>871.24399063607916</v>
      </c>
      <c r="G146" s="15">
        <f t="shared" si="16"/>
        <v>2158.6576558610141</v>
      </c>
      <c r="H146" s="25">
        <v>0</v>
      </c>
      <c r="I146" s="15">
        <f t="shared" si="17"/>
        <v>259214.53953496271</v>
      </c>
    </row>
    <row r="147" spans="1:9" x14ac:dyDescent="0.35">
      <c r="A147" s="22">
        <f t="shared" si="19"/>
        <v>133</v>
      </c>
      <c r="B147" s="22"/>
      <c r="C147" s="46">
        <f t="shared" si="20"/>
        <v>48700</v>
      </c>
      <c r="D147" s="15">
        <f t="shared" si="18"/>
        <v>259214.53953496271</v>
      </c>
      <c r="E147" s="15">
        <f t="shared" si="14"/>
        <v>3029.9016464970932</v>
      </c>
      <c r="F147" s="15">
        <f t="shared" si="15"/>
        <v>864.04846511654239</v>
      </c>
      <c r="G147" s="15">
        <f t="shared" si="16"/>
        <v>2165.8531813805507</v>
      </c>
      <c r="H147" s="25">
        <v>0</v>
      </c>
      <c r="I147" s="15">
        <f t="shared" si="17"/>
        <v>257048.68635358216</v>
      </c>
    </row>
    <row r="148" spans="1:9" x14ac:dyDescent="0.35">
      <c r="A148" s="22">
        <f t="shared" si="19"/>
        <v>134</v>
      </c>
      <c r="B148" s="22"/>
      <c r="C148" s="46">
        <f t="shared" si="20"/>
        <v>48731</v>
      </c>
      <c r="D148" s="15">
        <f t="shared" si="18"/>
        <v>257048.68635358216</v>
      </c>
      <c r="E148" s="15">
        <f t="shared" si="14"/>
        <v>3029.9016464970932</v>
      </c>
      <c r="F148" s="15">
        <f t="shared" si="15"/>
        <v>856.82895451194054</v>
      </c>
      <c r="G148" s="15">
        <f t="shared" si="16"/>
        <v>2173.0726919851527</v>
      </c>
      <c r="H148" s="25">
        <v>0</v>
      </c>
      <c r="I148" s="15">
        <f t="shared" si="17"/>
        <v>254875.61366159702</v>
      </c>
    </row>
    <row r="149" spans="1:9" x14ac:dyDescent="0.35">
      <c r="A149" s="22">
        <f t="shared" si="19"/>
        <v>135</v>
      </c>
      <c r="B149" s="22"/>
      <c r="C149" s="46">
        <f t="shared" si="20"/>
        <v>48761</v>
      </c>
      <c r="D149" s="15">
        <f t="shared" si="18"/>
        <v>254875.61366159702</v>
      </c>
      <c r="E149" s="15">
        <f t="shared" si="14"/>
        <v>3029.9016464970932</v>
      </c>
      <c r="F149" s="15">
        <f t="shared" si="15"/>
        <v>849.58537887199009</v>
      </c>
      <c r="G149" s="15">
        <f t="shared" si="16"/>
        <v>2180.3162676251031</v>
      </c>
      <c r="H149" s="25">
        <v>0</v>
      </c>
      <c r="I149" s="15">
        <f t="shared" si="17"/>
        <v>252695.29739397191</v>
      </c>
    </row>
    <row r="150" spans="1:9" x14ac:dyDescent="0.35">
      <c r="A150" s="22">
        <f t="shared" si="19"/>
        <v>136</v>
      </c>
      <c r="B150" s="22"/>
      <c r="C150" s="46">
        <f t="shared" si="20"/>
        <v>48792</v>
      </c>
      <c r="D150" s="15">
        <f t="shared" si="18"/>
        <v>252695.29739397191</v>
      </c>
      <c r="E150" s="15">
        <f t="shared" si="14"/>
        <v>3029.9016464970932</v>
      </c>
      <c r="F150" s="15">
        <f t="shared" si="15"/>
        <v>842.31765797990647</v>
      </c>
      <c r="G150" s="15">
        <f t="shared" si="16"/>
        <v>2187.5839885171868</v>
      </c>
      <c r="H150" s="25">
        <v>0</v>
      </c>
      <c r="I150" s="15">
        <f t="shared" si="17"/>
        <v>250507.71340545474</v>
      </c>
    </row>
    <row r="151" spans="1:9" x14ac:dyDescent="0.35">
      <c r="A151" s="22">
        <f t="shared" si="19"/>
        <v>137</v>
      </c>
      <c r="B151" s="22"/>
      <c r="C151" s="46">
        <f t="shared" si="20"/>
        <v>48823</v>
      </c>
      <c r="D151" s="15">
        <f t="shared" si="18"/>
        <v>250507.71340545474</v>
      </c>
      <c r="E151" s="15">
        <f t="shared" si="14"/>
        <v>3029.9016464970932</v>
      </c>
      <c r="F151" s="15">
        <f t="shared" si="15"/>
        <v>835.02571135151584</v>
      </c>
      <c r="G151" s="15">
        <f t="shared" si="16"/>
        <v>2194.8759351455774</v>
      </c>
      <c r="H151" s="25">
        <v>0</v>
      </c>
      <c r="I151" s="15">
        <f t="shared" si="17"/>
        <v>248312.83747030917</v>
      </c>
    </row>
    <row r="152" spans="1:9" x14ac:dyDescent="0.35">
      <c r="A152" s="22">
        <f t="shared" si="19"/>
        <v>138</v>
      </c>
      <c r="B152" s="22"/>
      <c r="C152" s="46">
        <f t="shared" si="20"/>
        <v>48853</v>
      </c>
      <c r="D152" s="15">
        <f t="shared" si="18"/>
        <v>248312.83747030917</v>
      </c>
      <c r="E152" s="15">
        <f t="shared" si="14"/>
        <v>3029.9016464970932</v>
      </c>
      <c r="F152" s="15">
        <f t="shared" si="15"/>
        <v>827.70945823436398</v>
      </c>
      <c r="G152" s="15">
        <f t="shared" si="16"/>
        <v>2202.1921882627294</v>
      </c>
      <c r="H152" s="25">
        <v>0</v>
      </c>
      <c r="I152" s="15">
        <f t="shared" si="17"/>
        <v>246110.64528204643</v>
      </c>
    </row>
    <row r="153" spans="1:9" x14ac:dyDescent="0.35">
      <c r="A153" s="22">
        <f t="shared" si="19"/>
        <v>139</v>
      </c>
      <c r="B153" s="22"/>
      <c r="C153" s="46">
        <f t="shared" si="20"/>
        <v>48884</v>
      </c>
      <c r="D153" s="15">
        <f t="shared" si="18"/>
        <v>246110.64528204643</v>
      </c>
      <c r="E153" s="15">
        <f t="shared" si="14"/>
        <v>3029.9016464970932</v>
      </c>
      <c r="F153" s="15">
        <f t="shared" si="15"/>
        <v>820.36881760682149</v>
      </c>
      <c r="G153" s="15">
        <f t="shared" si="16"/>
        <v>2209.532828890272</v>
      </c>
      <c r="H153" s="25">
        <v>0</v>
      </c>
      <c r="I153" s="15">
        <f t="shared" si="17"/>
        <v>243901.11245315615</v>
      </c>
    </row>
    <row r="154" spans="1:9" x14ac:dyDescent="0.35">
      <c r="A154" s="22">
        <f t="shared" si="19"/>
        <v>140</v>
      </c>
      <c r="B154" s="22"/>
      <c r="C154" s="46">
        <f t="shared" si="20"/>
        <v>48914</v>
      </c>
      <c r="D154" s="15">
        <f t="shared" si="18"/>
        <v>243901.11245315615</v>
      </c>
      <c r="E154" s="15">
        <f t="shared" si="14"/>
        <v>3029.9016464970932</v>
      </c>
      <c r="F154" s="15">
        <f t="shared" si="15"/>
        <v>813.00370817718726</v>
      </c>
      <c r="G154" s="15">
        <f t="shared" si="16"/>
        <v>2216.8979383199057</v>
      </c>
      <c r="H154" s="25">
        <v>0</v>
      </c>
      <c r="I154" s="15">
        <f t="shared" si="17"/>
        <v>241684.21451483623</v>
      </c>
    </row>
    <row r="155" spans="1:9" x14ac:dyDescent="0.35">
      <c r="A155" s="22">
        <f t="shared" si="19"/>
        <v>141</v>
      </c>
      <c r="B155" s="22"/>
      <c r="C155" s="46">
        <f t="shared" si="20"/>
        <v>48945</v>
      </c>
      <c r="D155" s="15">
        <f t="shared" si="18"/>
        <v>241684.21451483623</v>
      </c>
      <c r="E155" s="15">
        <f t="shared" si="14"/>
        <v>3029.9016464970932</v>
      </c>
      <c r="F155" s="15">
        <f t="shared" si="15"/>
        <v>805.61404838278747</v>
      </c>
      <c r="G155" s="15">
        <f t="shared" si="16"/>
        <v>2224.2875981143056</v>
      </c>
      <c r="H155" s="25">
        <v>0</v>
      </c>
      <c r="I155" s="15">
        <f t="shared" si="17"/>
        <v>239459.92691672192</v>
      </c>
    </row>
    <row r="156" spans="1:9" x14ac:dyDescent="0.35">
      <c r="A156" s="22">
        <f t="shared" si="19"/>
        <v>142</v>
      </c>
      <c r="B156" s="22"/>
      <c r="C156" s="46">
        <f t="shared" si="20"/>
        <v>48976</v>
      </c>
      <c r="D156" s="15">
        <f t="shared" si="18"/>
        <v>239459.92691672192</v>
      </c>
      <c r="E156" s="15">
        <f t="shared" si="14"/>
        <v>3029.9016464970932</v>
      </c>
      <c r="F156" s="15">
        <f t="shared" si="15"/>
        <v>798.19975638907306</v>
      </c>
      <c r="G156" s="15">
        <f t="shared" si="16"/>
        <v>2231.7018901080201</v>
      </c>
      <c r="H156" s="25">
        <v>0</v>
      </c>
      <c r="I156" s="15">
        <f t="shared" si="17"/>
        <v>237228.22502661389</v>
      </c>
    </row>
    <row r="157" spans="1:9" x14ac:dyDescent="0.35">
      <c r="A157" s="22">
        <f t="shared" si="19"/>
        <v>143</v>
      </c>
      <c r="B157" s="22"/>
      <c r="C157" s="46">
        <f t="shared" si="20"/>
        <v>49004</v>
      </c>
      <c r="D157" s="15">
        <f t="shared" si="18"/>
        <v>237228.22502661389</v>
      </c>
      <c r="E157" s="15">
        <f t="shared" si="14"/>
        <v>3029.9016464970932</v>
      </c>
      <c r="F157" s="15">
        <f t="shared" si="15"/>
        <v>790.76075008871305</v>
      </c>
      <c r="G157" s="15">
        <f t="shared" si="16"/>
        <v>2239.1408964083803</v>
      </c>
      <c r="H157" s="25">
        <v>0</v>
      </c>
      <c r="I157" s="15">
        <f t="shared" si="17"/>
        <v>234989.08413020551</v>
      </c>
    </row>
    <row r="158" spans="1:9" x14ac:dyDescent="0.35">
      <c r="A158" s="22">
        <f t="shared" si="19"/>
        <v>144</v>
      </c>
      <c r="B158" s="22">
        <v>12</v>
      </c>
      <c r="C158" s="46">
        <f t="shared" si="20"/>
        <v>49035</v>
      </c>
      <c r="D158" s="15">
        <f t="shared" si="18"/>
        <v>234989.08413020551</v>
      </c>
      <c r="E158" s="15">
        <f t="shared" si="14"/>
        <v>3029.9016464970932</v>
      </c>
      <c r="F158" s="15">
        <f t="shared" si="15"/>
        <v>783.29694710068509</v>
      </c>
      <c r="G158" s="15">
        <f t="shared" si="16"/>
        <v>2246.6046993964083</v>
      </c>
      <c r="H158" s="25">
        <v>0</v>
      </c>
      <c r="I158" s="15">
        <f t="shared" si="17"/>
        <v>232742.47943080909</v>
      </c>
    </row>
    <row r="159" spans="1:9" x14ac:dyDescent="0.35">
      <c r="A159" s="22">
        <f t="shared" si="19"/>
        <v>145</v>
      </c>
      <c r="B159" s="22"/>
      <c r="C159" s="46">
        <f t="shared" si="20"/>
        <v>49065</v>
      </c>
      <c r="D159" s="15">
        <f t="shared" si="18"/>
        <v>232742.47943080909</v>
      </c>
      <c r="E159" s="15">
        <f t="shared" si="14"/>
        <v>3029.9016464970932</v>
      </c>
      <c r="F159" s="15">
        <f t="shared" si="15"/>
        <v>775.80826476936375</v>
      </c>
      <c r="G159" s="15">
        <f t="shared" si="16"/>
        <v>2254.0933817277296</v>
      </c>
      <c r="H159" s="25">
        <v>0</v>
      </c>
      <c r="I159" s="15">
        <f t="shared" si="17"/>
        <v>230488.38604908137</v>
      </c>
    </row>
    <row r="160" spans="1:9" x14ac:dyDescent="0.35">
      <c r="A160" s="22">
        <f t="shared" si="19"/>
        <v>146</v>
      </c>
      <c r="B160" s="22"/>
      <c r="C160" s="46">
        <f t="shared" si="20"/>
        <v>49096</v>
      </c>
      <c r="D160" s="15">
        <f t="shared" si="18"/>
        <v>230488.38604908137</v>
      </c>
      <c r="E160" s="15">
        <f t="shared" si="14"/>
        <v>3029.9016464970932</v>
      </c>
      <c r="F160" s="15">
        <f t="shared" si="15"/>
        <v>768.29462016360458</v>
      </c>
      <c r="G160" s="15">
        <f t="shared" si="16"/>
        <v>2261.6070263334886</v>
      </c>
      <c r="H160" s="25">
        <v>0</v>
      </c>
      <c r="I160" s="15">
        <f t="shared" si="17"/>
        <v>228226.77902274788</v>
      </c>
    </row>
    <row r="161" spans="1:9" x14ac:dyDescent="0.35">
      <c r="A161" s="22">
        <f t="shared" si="19"/>
        <v>147</v>
      </c>
      <c r="B161" s="22"/>
      <c r="C161" s="46">
        <f t="shared" si="20"/>
        <v>49126</v>
      </c>
      <c r="D161" s="15">
        <f t="shared" si="18"/>
        <v>228226.77902274788</v>
      </c>
      <c r="E161" s="15">
        <f t="shared" si="14"/>
        <v>3029.9016464970932</v>
      </c>
      <c r="F161" s="15">
        <f t="shared" si="15"/>
        <v>760.75593007582631</v>
      </c>
      <c r="G161" s="15">
        <f t="shared" si="16"/>
        <v>2269.145716421267</v>
      </c>
      <c r="H161" s="25">
        <v>0</v>
      </c>
      <c r="I161" s="15">
        <f t="shared" si="17"/>
        <v>225957.63330632661</v>
      </c>
    </row>
    <row r="162" spans="1:9" x14ac:dyDescent="0.35">
      <c r="A162" s="22">
        <f t="shared" si="19"/>
        <v>148</v>
      </c>
      <c r="B162" s="22"/>
      <c r="C162" s="46">
        <f t="shared" si="20"/>
        <v>49157</v>
      </c>
      <c r="D162" s="15">
        <f t="shared" si="18"/>
        <v>225957.63330632661</v>
      </c>
      <c r="E162" s="15">
        <f t="shared" si="14"/>
        <v>3029.9016464970932</v>
      </c>
      <c r="F162" s="15">
        <f t="shared" si="15"/>
        <v>753.19211102108875</v>
      </c>
      <c r="G162" s="15">
        <f t="shared" si="16"/>
        <v>2276.7095354760045</v>
      </c>
      <c r="H162" s="25">
        <v>0</v>
      </c>
      <c r="I162" s="15">
        <f t="shared" si="17"/>
        <v>223680.92377085061</v>
      </c>
    </row>
    <row r="163" spans="1:9" x14ac:dyDescent="0.35">
      <c r="A163" s="22">
        <f t="shared" si="19"/>
        <v>149</v>
      </c>
      <c r="B163" s="22"/>
      <c r="C163" s="46">
        <f t="shared" si="20"/>
        <v>49188</v>
      </c>
      <c r="D163" s="15">
        <f t="shared" si="18"/>
        <v>223680.92377085061</v>
      </c>
      <c r="E163" s="15">
        <f t="shared" si="14"/>
        <v>3029.9016464970932</v>
      </c>
      <c r="F163" s="15">
        <f t="shared" si="15"/>
        <v>745.60307923616881</v>
      </c>
      <c r="G163" s="15">
        <f t="shared" si="16"/>
        <v>2284.2985672609243</v>
      </c>
      <c r="H163" s="25">
        <v>0</v>
      </c>
      <c r="I163" s="15">
        <f t="shared" si="17"/>
        <v>221396.62520358968</v>
      </c>
    </row>
    <row r="164" spans="1:9" x14ac:dyDescent="0.35">
      <c r="A164" s="22">
        <f t="shared" si="19"/>
        <v>150</v>
      </c>
      <c r="B164" s="22"/>
      <c r="C164" s="46">
        <f t="shared" si="20"/>
        <v>49218</v>
      </c>
      <c r="D164" s="15">
        <f t="shared" si="18"/>
        <v>221396.62520358968</v>
      </c>
      <c r="E164" s="15">
        <f t="shared" si="14"/>
        <v>3029.9016464970932</v>
      </c>
      <c r="F164" s="15">
        <f t="shared" si="15"/>
        <v>737.9887506786323</v>
      </c>
      <c r="G164" s="15">
        <f t="shared" si="16"/>
        <v>2291.912895818461</v>
      </c>
      <c r="H164" s="25">
        <v>0</v>
      </c>
      <c r="I164" s="15">
        <f t="shared" si="17"/>
        <v>219104.7123077712</v>
      </c>
    </row>
    <row r="165" spans="1:9" x14ac:dyDescent="0.35">
      <c r="A165" s="22">
        <f t="shared" si="19"/>
        <v>151</v>
      </c>
      <c r="B165" s="22"/>
      <c r="C165" s="46">
        <f t="shared" si="20"/>
        <v>49249</v>
      </c>
      <c r="D165" s="15">
        <f t="shared" si="18"/>
        <v>219104.7123077712</v>
      </c>
      <c r="E165" s="15">
        <f t="shared" si="14"/>
        <v>3029.9016464970932</v>
      </c>
      <c r="F165" s="15">
        <f t="shared" si="15"/>
        <v>730.34904102590406</v>
      </c>
      <c r="G165" s="15">
        <f t="shared" si="16"/>
        <v>2299.5526054711891</v>
      </c>
      <c r="H165" s="25">
        <v>0</v>
      </c>
      <c r="I165" s="15">
        <f t="shared" si="17"/>
        <v>216805.15970230001</v>
      </c>
    </row>
    <row r="166" spans="1:9" x14ac:dyDescent="0.35">
      <c r="A166" s="22">
        <f t="shared" si="19"/>
        <v>152</v>
      </c>
      <c r="B166" s="22"/>
      <c r="C166" s="46">
        <f t="shared" si="20"/>
        <v>49279</v>
      </c>
      <c r="D166" s="15">
        <f t="shared" si="18"/>
        <v>216805.15970230001</v>
      </c>
      <c r="E166" s="15">
        <f t="shared" si="14"/>
        <v>3029.9016464970932</v>
      </c>
      <c r="F166" s="15">
        <f t="shared" si="15"/>
        <v>722.68386567433345</v>
      </c>
      <c r="G166" s="15">
        <f t="shared" si="16"/>
        <v>2307.2177808227598</v>
      </c>
      <c r="H166" s="25">
        <v>0</v>
      </c>
      <c r="I166" s="15">
        <f t="shared" si="17"/>
        <v>214497.94192147724</v>
      </c>
    </row>
    <row r="167" spans="1:9" x14ac:dyDescent="0.35">
      <c r="A167" s="22">
        <f t="shared" si="19"/>
        <v>153</v>
      </c>
      <c r="B167" s="22"/>
      <c r="C167" s="46">
        <f t="shared" si="20"/>
        <v>49310</v>
      </c>
      <c r="D167" s="15">
        <f t="shared" si="18"/>
        <v>214497.94192147724</v>
      </c>
      <c r="E167" s="15">
        <f t="shared" si="14"/>
        <v>3029.9016464970932</v>
      </c>
      <c r="F167" s="15">
        <f t="shared" si="15"/>
        <v>714.99313973825747</v>
      </c>
      <c r="G167" s="15">
        <f t="shared" si="16"/>
        <v>2314.9085067588358</v>
      </c>
      <c r="H167" s="25">
        <v>0</v>
      </c>
      <c r="I167" s="15">
        <f t="shared" si="17"/>
        <v>212183.0334147184</v>
      </c>
    </row>
    <row r="168" spans="1:9" x14ac:dyDescent="0.35">
      <c r="A168" s="22">
        <f t="shared" si="19"/>
        <v>154</v>
      </c>
      <c r="B168" s="22"/>
      <c r="C168" s="46">
        <f t="shared" si="20"/>
        <v>49341</v>
      </c>
      <c r="D168" s="15">
        <f t="shared" si="18"/>
        <v>212183.0334147184</v>
      </c>
      <c r="E168" s="15">
        <f t="shared" si="14"/>
        <v>3029.9016464970932</v>
      </c>
      <c r="F168" s="15">
        <f t="shared" si="15"/>
        <v>707.27677804906136</v>
      </c>
      <c r="G168" s="15">
        <f t="shared" si="16"/>
        <v>2322.624868448032</v>
      </c>
      <c r="H168" s="25">
        <v>0</v>
      </c>
      <c r="I168" s="15">
        <f t="shared" si="17"/>
        <v>209860.40854627037</v>
      </c>
    </row>
    <row r="169" spans="1:9" x14ac:dyDescent="0.35">
      <c r="A169" s="22">
        <f t="shared" si="19"/>
        <v>155</v>
      </c>
      <c r="B169" s="22"/>
      <c r="C169" s="46">
        <f t="shared" si="20"/>
        <v>49369</v>
      </c>
      <c r="D169" s="15">
        <f t="shared" si="18"/>
        <v>209860.40854627037</v>
      </c>
      <c r="E169" s="15">
        <f t="shared" si="14"/>
        <v>3029.9016464970932</v>
      </c>
      <c r="F169" s="15">
        <f t="shared" si="15"/>
        <v>699.53469515423456</v>
      </c>
      <c r="G169" s="15">
        <f t="shared" si="16"/>
        <v>2330.3669513428586</v>
      </c>
      <c r="H169" s="25">
        <v>0</v>
      </c>
      <c r="I169" s="15">
        <f t="shared" si="17"/>
        <v>207530.04159492752</v>
      </c>
    </row>
    <row r="170" spans="1:9" x14ac:dyDescent="0.35">
      <c r="A170" s="22">
        <f t="shared" si="19"/>
        <v>156</v>
      </c>
      <c r="B170" s="22">
        <v>13</v>
      </c>
      <c r="C170" s="46">
        <f t="shared" si="20"/>
        <v>49400</v>
      </c>
      <c r="D170" s="15">
        <f t="shared" si="18"/>
        <v>207530.04159492752</v>
      </c>
      <c r="E170" s="15">
        <f t="shared" si="14"/>
        <v>3029.9016464970932</v>
      </c>
      <c r="F170" s="15">
        <f t="shared" si="15"/>
        <v>691.76680531642512</v>
      </c>
      <c r="G170" s="15">
        <f t="shared" si="16"/>
        <v>2338.134841180668</v>
      </c>
      <c r="H170" s="25">
        <v>0</v>
      </c>
      <c r="I170" s="15">
        <f t="shared" si="17"/>
        <v>205191.90675374685</v>
      </c>
    </row>
    <row r="171" spans="1:9" x14ac:dyDescent="0.35">
      <c r="A171" s="22">
        <f t="shared" si="19"/>
        <v>157</v>
      </c>
      <c r="B171" s="22"/>
      <c r="C171" s="46">
        <f t="shared" si="20"/>
        <v>49430</v>
      </c>
      <c r="D171" s="15">
        <f t="shared" si="18"/>
        <v>205191.90675374685</v>
      </c>
      <c r="E171" s="15">
        <f t="shared" si="14"/>
        <v>3029.9016464970932</v>
      </c>
      <c r="F171" s="15">
        <f t="shared" si="15"/>
        <v>683.97302251248959</v>
      </c>
      <c r="G171" s="15">
        <f t="shared" si="16"/>
        <v>2345.9286239846037</v>
      </c>
      <c r="H171" s="25">
        <v>0</v>
      </c>
      <c r="I171" s="15">
        <f t="shared" si="17"/>
        <v>202845.97812976225</v>
      </c>
    </row>
    <row r="172" spans="1:9" x14ac:dyDescent="0.35">
      <c r="A172" s="22">
        <f t="shared" si="19"/>
        <v>158</v>
      </c>
      <c r="B172" s="22"/>
      <c r="C172" s="46">
        <f t="shared" si="20"/>
        <v>49461</v>
      </c>
      <c r="D172" s="15">
        <f t="shared" si="18"/>
        <v>202845.97812976225</v>
      </c>
      <c r="E172" s="15">
        <f t="shared" si="14"/>
        <v>3029.9016464970932</v>
      </c>
      <c r="F172" s="15">
        <f t="shared" si="15"/>
        <v>676.15326043254095</v>
      </c>
      <c r="G172" s="15">
        <f t="shared" si="16"/>
        <v>2353.7483860645525</v>
      </c>
      <c r="H172" s="25">
        <v>0</v>
      </c>
      <c r="I172" s="15">
        <f t="shared" si="17"/>
        <v>200492.22974369771</v>
      </c>
    </row>
    <row r="173" spans="1:9" x14ac:dyDescent="0.35">
      <c r="A173" s="22">
        <f t="shared" si="19"/>
        <v>159</v>
      </c>
      <c r="B173" s="22"/>
      <c r="C173" s="46">
        <f t="shared" si="20"/>
        <v>49491</v>
      </c>
      <c r="D173" s="15">
        <f t="shared" si="18"/>
        <v>200492.22974369771</v>
      </c>
      <c r="E173" s="15">
        <f t="shared" si="14"/>
        <v>3029.9016464970932</v>
      </c>
      <c r="F173" s="15">
        <f t="shared" si="15"/>
        <v>668.30743247899238</v>
      </c>
      <c r="G173" s="15">
        <f t="shared" si="16"/>
        <v>2361.594214018101</v>
      </c>
      <c r="H173" s="25">
        <v>0</v>
      </c>
      <c r="I173" s="15">
        <f t="shared" si="17"/>
        <v>198130.6355296796</v>
      </c>
    </row>
    <row r="174" spans="1:9" x14ac:dyDescent="0.35">
      <c r="A174" s="22">
        <f t="shared" si="19"/>
        <v>160</v>
      </c>
      <c r="B174" s="22"/>
      <c r="C174" s="46">
        <f t="shared" si="20"/>
        <v>49522</v>
      </c>
      <c r="D174" s="15">
        <f t="shared" si="18"/>
        <v>198130.6355296796</v>
      </c>
      <c r="E174" s="15">
        <f t="shared" si="14"/>
        <v>3029.9016464970932</v>
      </c>
      <c r="F174" s="15">
        <f t="shared" si="15"/>
        <v>660.43545176559871</v>
      </c>
      <c r="G174" s="15">
        <f t="shared" si="16"/>
        <v>2369.4661947314944</v>
      </c>
      <c r="H174" s="25">
        <v>0</v>
      </c>
      <c r="I174" s="15">
        <f t="shared" si="17"/>
        <v>195761.16933494809</v>
      </c>
    </row>
    <row r="175" spans="1:9" x14ac:dyDescent="0.35">
      <c r="A175" s="22">
        <f t="shared" si="19"/>
        <v>161</v>
      </c>
      <c r="B175" s="22"/>
      <c r="C175" s="46">
        <f t="shared" si="20"/>
        <v>49553</v>
      </c>
      <c r="D175" s="15">
        <f t="shared" si="18"/>
        <v>195761.16933494809</v>
      </c>
      <c r="E175" s="15">
        <f t="shared" si="14"/>
        <v>3029.9016464970932</v>
      </c>
      <c r="F175" s="15">
        <f t="shared" si="15"/>
        <v>652.53723111649367</v>
      </c>
      <c r="G175" s="15">
        <f t="shared" si="16"/>
        <v>2377.3644153805994</v>
      </c>
      <c r="H175" s="25">
        <v>0</v>
      </c>
      <c r="I175" s="15">
        <f t="shared" si="17"/>
        <v>193383.80491956748</v>
      </c>
    </row>
    <row r="176" spans="1:9" x14ac:dyDescent="0.35">
      <c r="A176" s="22">
        <f t="shared" si="19"/>
        <v>162</v>
      </c>
      <c r="B176" s="22"/>
      <c r="C176" s="46">
        <f t="shared" si="20"/>
        <v>49583</v>
      </c>
      <c r="D176" s="15">
        <f t="shared" si="18"/>
        <v>193383.80491956748</v>
      </c>
      <c r="E176" s="15">
        <f t="shared" si="14"/>
        <v>3029.9016464970932</v>
      </c>
      <c r="F176" s="15">
        <f t="shared" si="15"/>
        <v>644.61268306522493</v>
      </c>
      <c r="G176" s="15">
        <f t="shared" si="16"/>
        <v>2385.2889634318681</v>
      </c>
      <c r="H176" s="25">
        <v>0</v>
      </c>
      <c r="I176" s="15">
        <f t="shared" si="17"/>
        <v>190998.51595613561</v>
      </c>
    </row>
    <row r="177" spans="1:9" x14ac:dyDescent="0.35">
      <c r="A177" s="22">
        <f t="shared" si="19"/>
        <v>163</v>
      </c>
      <c r="B177" s="22"/>
      <c r="C177" s="46">
        <f t="shared" si="20"/>
        <v>49614</v>
      </c>
      <c r="D177" s="15">
        <f t="shared" si="18"/>
        <v>190998.51595613561</v>
      </c>
      <c r="E177" s="15">
        <f t="shared" si="14"/>
        <v>3029.9016464970932</v>
      </c>
      <c r="F177" s="15">
        <f t="shared" si="15"/>
        <v>636.66171985378537</v>
      </c>
      <c r="G177" s="15">
        <f t="shared" si="16"/>
        <v>2393.2399266433076</v>
      </c>
      <c r="H177" s="25">
        <v>0</v>
      </c>
      <c r="I177" s="15">
        <f t="shared" si="17"/>
        <v>188605.27602949229</v>
      </c>
    </row>
    <row r="178" spans="1:9" x14ac:dyDescent="0.35">
      <c r="A178" s="22">
        <f t="shared" si="19"/>
        <v>164</v>
      </c>
      <c r="B178" s="22"/>
      <c r="C178" s="46">
        <f t="shared" si="20"/>
        <v>49644</v>
      </c>
      <c r="D178" s="15">
        <f t="shared" si="18"/>
        <v>188605.27602949229</v>
      </c>
      <c r="E178" s="15">
        <f t="shared" si="14"/>
        <v>3029.9016464970932</v>
      </c>
      <c r="F178" s="15">
        <f t="shared" si="15"/>
        <v>628.68425343164097</v>
      </c>
      <c r="G178" s="15">
        <f t="shared" si="16"/>
        <v>2401.2173930654521</v>
      </c>
      <c r="H178" s="25">
        <v>0</v>
      </c>
      <c r="I178" s="15">
        <f t="shared" si="17"/>
        <v>186204.05863642684</v>
      </c>
    </row>
    <row r="179" spans="1:9" x14ac:dyDescent="0.35">
      <c r="A179" s="22">
        <f t="shared" si="19"/>
        <v>165</v>
      </c>
      <c r="B179" s="22"/>
      <c r="C179" s="46">
        <f t="shared" si="20"/>
        <v>49675</v>
      </c>
      <c r="D179" s="15">
        <f t="shared" si="18"/>
        <v>186204.05863642684</v>
      </c>
      <c r="E179" s="15">
        <f t="shared" si="14"/>
        <v>3029.9016464970932</v>
      </c>
      <c r="F179" s="15">
        <f t="shared" si="15"/>
        <v>620.68019545475613</v>
      </c>
      <c r="G179" s="15">
        <f t="shared" si="16"/>
        <v>2409.2214510423373</v>
      </c>
      <c r="H179" s="25">
        <v>0</v>
      </c>
      <c r="I179" s="15">
        <f t="shared" si="17"/>
        <v>183794.8371853845</v>
      </c>
    </row>
    <row r="180" spans="1:9" x14ac:dyDescent="0.35">
      <c r="A180" s="22">
        <f t="shared" si="19"/>
        <v>166</v>
      </c>
      <c r="B180" s="22"/>
      <c r="C180" s="46">
        <f t="shared" si="20"/>
        <v>49706</v>
      </c>
      <c r="D180" s="15">
        <f t="shared" si="18"/>
        <v>183794.8371853845</v>
      </c>
      <c r="E180" s="15">
        <f t="shared" si="14"/>
        <v>3029.9016464970932</v>
      </c>
      <c r="F180" s="15">
        <f t="shared" si="15"/>
        <v>612.6494572846151</v>
      </c>
      <c r="G180" s="15">
        <f t="shared" si="16"/>
        <v>2417.2521892124782</v>
      </c>
      <c r="H180" s="25">
        <v>0</v>
      </c>
      <c r="I180" s="15">
        <f t="shared" si="17"/>
        <v>181377.58499617202</v>
      </c>
    </row>
    <row r="181" spans="1:9" x14ac:dyDescent="0.35">
      <c r="A181" s="22">
        <f t="shared" si="19"/>
        <v>167</v>
      </c>
      <c r="B181" s="22"/>
      <c r="C181" s="46">
        <f t="shared" si="20"/>
        <v>49735</v>
      </c>
      <c r="D181" s="15">
        <f t="shared" si="18"/>
        <v>181377.58499617202</v>
      </c>
      <c r="E181" s="15">
        <f t="shared" si="14"/>
        <v>3029.9016464970932</v>
      </c>
      <c r="F181" s="15">
        <f t="shared" si="15"/>
        <v>604.59194998724013</v>
      </c>
      <c r="G181" s="15">
        <f t="shared" si="16"/>
        <v>2425.309696509853</v>
      </c>
      <c r="H181" s="25">
        <v>0</v>
      </c>
      <c r="I181" s="15">
        <f t="shared" si="17"/>
        <v>178952.27529966217</v>
      </c>
    </row>
    <row r="182" spans="1:9" x14ac:dyDescent="0.35">
      <c r="A182" s="22">
        <f t="shared" si="19"/>
        <v>168</v>
      </c>
      <c r="B182" s="22">
        <v>14</v>
      </c>
      <c r="C182" s="46">
        <f t="shared" si="20"/>
        <v>49766</v>
      </c>
      <c r="D182" s="15">
        <f t="shared" si="18"/>
        <v>178952.27529966217</v>
      </c>
      <c r="E182" s="15">
        <f t="shared" si="14"/>
        <v>3029.9016464970932</v>
      </c>
      <c r="F182" s="15">
        <f t="shared" si="15"/>
        <v>596.50758433220733</v>
      </c>
      <c r="G182" s="15">
        <f t="shared" si="16"/>
        <v>2433.3940621648858</v>
      </c>
      <c r="H182" s="25">
        <v>0</v>
      </c>
      <c r="I182" s="15">
        <f t="shared" si="17"/>
        <v>176518.88123749729</v>
      </c>
    </row>
    <row r="183" spans="1:9" x14ac:dyDescent="0.35">
      <c r="A183" s="22">
        <f t="shared" si="19"/>
        <v>169</v>
      </c>
      <c r="B183" s="22"/>
      <c r="C183" s="46">
        <f t="shared" si="20"/>
        <v>49796</v>
      </c>
      <c r="D183" s="15">
        <f t="shared" si="18"/>
        <v>176518.88123749729</v>
      </c>
      <c r="E183" s="15">
        <f t="shared" si="14"/>
        <v>3029.9016464970932</v>
      </c>
      <c r="F183" s="15">
        <f t="shared" si="15"/>
        <v>588.39627079165768</v>
      </c>
      <c r="G183" s="15">
        <f t="shared" si="16"/>
        <v>2441.5053757054357</v>
      </c>
      <c r="H183" s="25">
        <v>0</v>
      </c>
      <c r="I183" s="15">
        <f t="shared" si="17"/>
        <v>174077.37586179186</v>
      </c>
    </row>
    <row r="184" spans="1:9" x14ac:dyDescent="0.35">
      <c r="A184" s="22">
        <f t="shared" si="19"/>
        <v>170</v>
      </c>
      <c r="B184" s="22"/>
      <c r="C184" s="46">
        <f t="shared" si="20"/>
        <v>49827</v>
      </c>
      <c r="D184" s="15">
        <f t="shared" si="18"/>
        <v>174077.37586179186</v>
      </c>
      <c r="E184" s="15">
        <f t="shared" si="14"/>
        <v>3029.9016464970932</v>
      </c>
      <c r="F184" s="15">
        <f t="shared" si="15"/>
        <v>580.25791953930627</v>
      </c>
      <c r="G184" s="15">
        <f t="shared" si="16"/>
        <v>2449.6437269577868</v>
      </c>
      <c r="H184" s="25">
        <v>0</v>
      </c>
      <c r="I184" s="15">
        <f t="shared" si="17"/>
        <v>171627.73213483408</v>
      </c>
    </row>
    <row r="185" spans="1:9" x14ac:dyDescent="0.35">
      <c r="A185" s="22">
        <f t="shared" si="19"/>
        <v>171</v>
      </c>
      <c r="B185" s="22"/>
      <c r="C185" s="46">
        <f t="shared" si="20"/>
        <v>49857</v>
      </c>
      <c r="D185" s="15">
        <f t="shared" si="18"/>
        <v>171627.73213483408</v>
      </c>
      <c r="E185" s="15">
        <f t="shared" si="14"/>
        <v>3029.9016464970932</v>
      </c>
      <c r="F185" s="15">
        <f t="shared" si="15"/>
        <v>572.09244044944694</v>
      </c>
      <c r="G185" s="15">
        <f t="shared" si="16"/>
        <v>2457.8092060476465</v>
      </c>
      <c r="H185" s="25">
        <v>0</v>
      </c>
      <c r="I185" s="15">
        <f t="shared" si="17"/>
        <v>169169.92292878643</v>
      </c>
    </row>
    <row r="186" spans="1:9" x14ac:dyDescent="0.35">
      <c r="A186" s="22">
        <f t="shared" si="19"/>
        <v>172</v>
      </c>
      <c r="B186" s="22"/>
      <c r="C186" s="46">
        <f t="shared" si="20"/>
        <v>49888</v>
      </c>
      <c r="D186" s="15">
        <f t="shared" si="18"/>
        <v>169169.92292878643</v>
      </c>
      <c r="E186" s="15">
        <f t="shared" si="14"/>
        <v>3029.9016464970932</v>
      </c>
      <c r="F186" s="15">
        <f t="shared" si="15"/>
        <v>563.89974309595482</v>
      </c>
      <c r="G186" s="15">
        <f t="shared" si="16"/>
        <v>2466.0019034011384</v>
      </c>
      <c r="H186" s="25">
        <v>0</v>
      </c>
      <c r="I186" s="15">
        <f t="shared" si="17"/>
        <v>166703.92102538529</v>
      </c>
    </row>
    <row r="187" spans="1:9" x14ac:dyDescent="0.35">
      <c r="A187" s="22">
        <f t="shared" si="19"/>
        <v>173</v>
      </c>
      <c r="B187" s="22"/>
      <c r="C187" s="46">
        <f t="shared" si="20"/>
        <v>49919</v>
      </c>
      <c r="D187" s="15">
        <f t="shared" si="18"/>
        <v>166703.92102538529</v>
      </c>
      <c r="E187" s="15">
        <f t="shared" si="14"/>
        <v>3029.9016464970932</v>
      </c>
      <c r="F187" s="15">
        <f t="shared" si="15"/>
        <v>555.67973675128439</v>
      </c>
      <c r="G187" s="15">
        <f t="shared" si="16"/>
        <v>2474.2219097458087</v>
      </c>
      <c r="H187" s="25"/>
      <c r="I187" s="15">
        <f t="shared" si="17"/>
        <v>164229.69911563949</v>
      </c>
    </row>
    <row r="188" spans="1:9" x14ac:dyDescent="0.35">
      <c r="A188" s="22">
        <f t="shared" si="19"/>
        <v>174</v>
      </c>
      <c r="B188" s="22"/>
      <c r="C188" s="46">
        <f t="shared" si="20"/>
        <v>49949</v>
      </c>
      <c r="D188" s="15">
        <f t="shared" si="18"/>
        <v>164229.69911563949</v>
      </c>
      <c r="E188" s="15">
        <f t="shared" si="14"/>
        <v>3029.9016464970932</v>
      </c>
      <c r="F188" s="15">
        <f t="shared" si="15"/>
        <v>547.43233038546498</v>
      </c>
      <c r="G188" s="15">
        <f t="shared" si="16"/>
        <v>2482.4693161116284</v>
      </c>
      <c r="H188" s="25">
        <v>0</v>
      </c>
      <c r="I188" s="15">
        <f t="shared" si="17"/>
        <v>161747.22979952788</v>
      </c>
    </row>
    <row r="189" spans="1:9" x14ac:dyDescent="0.35">
      <c r="A189" s="22">
        <f t="shared" si="19"/>
        <v>175</v>
      </c>
      <c r="B189" s="22"/>
      <c r="C189" s="46">
        <f t="shared" si="20"/>
        <v>49980</v>
      </c>
      <c r="D189" s="15">
        <f t="shared" si="18"/>
        <v>161747.22979952788</v>
      </c>
      <c r="E189" s="15">
        <f t="shared" si="14"/>
        <v>3029.9016464970932</v>
      </c>
      <c r="F189" s="15">
        <f t="shared" si="15"/>
        <v>539.15743266509298</v>
      </c>
      <c r="G189" s="15">
        <f t="shared" si="16"/>
        <v>2490.7442138320002</v>
      </c>
      <c r="H189" s="25">
        <v>0</v>
      </c>
      <c r="I189" s="15">
        <f t="shared" si="17"/>
        <v>159256.48558569589</v>
      </c>
    </row>
    <row r="190" spans="1:9" x14ac:dyDescent="0.35">
      <c r="A190" s="22">
        <f t="shared" si="19"/>
        <v>176</v>
      </c>
      <c r="B190" s="22"/>
      <c r="C190" s="46">
        <f t="shared" si="20"/>
        <v>50010</v>
      </c>
      <c r="D190" s="15">
        <f t="shared" si="18"/>
        <v>159256.48558569589</v>
      </c>
      <c r="E190" s="15">
        <f t="shared" si="14"/>
        <v>3029.9016464970932</v>
      </c>
      <c r="F190" s="15">
        <f t="shared" si="15"/>
        <v>530.85495195231965</v>
      </c>
      <c r="G190" s="15">
        <f t="shared" si="16"/>
        <v>2499.0466945447733</v>
      </c>
      <c r="H190" s="25">
        <v>0</v>
      </c>
      <c r="I190" s="15">
        <f t="shared" si="17"/>
        <v>156757.43889115111</v>
      </c>
    </row>
    <row r="191" spans="1:9" x14ac:dyDescent="0.35">
      <c r="A191" s="22">
        <f t="shared" si="19"/>
        <v>177</v>
      </c>
      <c r="B191" s="22"/>
      <c r="C191" s="46">
        <f t="shared" si="20"/>
        <v>50041</v>
      </c>
      <c r="D191" s="15">
        <f t="shared" si="18"/>
        <v>156757.43889115111</v>
      </c>
      <c r="E191" s="15">
        <f t="shared" si="14"/>
        <v>3029.9016464970932</v>
      </c>
      <c r="F191" s="15">
        <f t="shared" si="15"/>
        <v>522.52479630383709</v>
      </c>
      <c r="G191" s="15">
        <f t="shared" si="16"/>
        <v>2507.3768501932564</v>
      </c>
      <c r="H191" s="25">
        <v>0</v>
      </c>
      <c r="I191" s="15">
        <f t="shared" si="17"/>
        <v>154250.06204095786</v>
      </c>
    </row>
    <row r="192" spans="1:9" x14ac:dyDescent="0.35">
      <c r="A192" s="22">
        <f t="shared" si="19"/>
        <v>178</v>
      </c>
      <c r="B192" s="22"/>
      <c r="C192" s="46">
        <f t="shared" si="20"/>
        <v>50072</v>
      </c>
      <c r="D192" s="15">
        <f t="shared" si="18"/>
        <v>154250.06204095786</v>
      </c>
      <c r="E192" s="15">
        <f t="shared" si="14"/>
        <v>3029.9016464970932</v>
      </c>
      <c r="F192" s="15">
        <f t="shared" si="15"/>
        <v>514.16687346985952</v>
      </c>
      <c r="G192" s="15">
        <f t="shared" si="16"/>
        <v>2515.7347730272336</v>
      </c>
      <c r="H192" s="25">
        <v>0</v>
      </c>
      <c r="I192" s="15">
        <f t="shared" si="17"/>
        <v>151734.32726793061</v>
      </c>
    </row>
    <row r="193" spans="1:9" x14ac:dyDescent="0.35">
      <c r="A193" s="22">
        <f t="shared" si="19"/>
        <v>179</v>
      </c>
      <c r="B193" s="22"/>
      <c r="C193" s="46">
        <f t="shared" si="20"/>
        <v>50100</v>
      </c>
      <c r="D193" s="15">
        <f t="shared" si="18"/>
        <v>151734.32726793061</v>
      </c>
      <c r="E193" s="15">
        <f t="shared" si="14"/>
        <v>3029.9016464970932</v>
      </c>
      <c r="F193" s="15">
        <f t="shared" si="15"/>
        <v>505.78109089310209</v>
      </c>
      <c r="G193" s="15">
        <f t="shared" si="16"/>
        <v>2524.1205556039913</v>
      </c>
      <c r="H193" s="25">
        <v>0</v>
      </c>
      <c r="I193" s="15">
        <f t="shared" si="17"/>
        <v>149210.20671232662</v>
      </c>
    </row>
    <row r="194" spans="1:9" x14ac:dyDescent="0.35">
      <c r="A194" s="22">
        <f t="shared" si="19"/>
        <v>180</v>
      </c>
      <c r="B194" s="22">
        <v>15</v>
      </c>
      <c r="C194" s="46">
        <f t="shared" si="20"/>
        <v>50131</v>
      </c>
      <c r="D194" s="15">
        <f t="shared" si="18"/>
        <v>149210.20671232662</v>
      </c>
      <c r="E194" s="15">
        <f t="shared" si="14"/>
        <v>3029.9016464970932</v>
      </c>
      <c r="F194" s="15">
        <f t="shared" si="15"/>
        <v>497.36735570775539</v>
      </c>
      <c r="G194" s="15">
        <f t="shared" si="16"/>
        <v>2532.5342907893378</v>
      </c>
      <c r="H194" s="25">
        <v>0</v>
      </c>
      <c r="I194" s="15">
        <f t="shared" si="17"/>
        <v>146677.67242153728</v>
      </c>
    </row>
    <row r="195" spans="1:9" x14ac:dyDescent="0.35">
      <c r="A195" s="22">
        <f t="shared" si="19"/>
        <v>181</v>
      </c>
      <c r="B195" s="22"/>
      <c r="C195" s="46">
        <f t="shared" si="20"/>
        <v>50161</v>
      </c>
      <c r="D195" s="15">
        <f t="shared" si="18"/>
        <v>146677.67242153728</v>
      </c>
      <c r="E195" s="15">
        <f t="shared" si="14"/>
        <v>3029.9016464970932</v>
      </c>
      <c r="F195" s="15">
        <f t="shared" si="15"/>
        <v>488.92557473845761</v>
      </c>
      <c r="G195" s="15">
        <f t="shared" si="16"/>
        <v>2540.9760717586355</v>
      </c>
      <c r="H195" s="25">
        <v>0</v>
      </c>
      <c r="I195" s="15">
        <f t="shared" si="17"/>
        <v>144136.69634977865</v>
      </c>
    </row>
    <row r="196" spans="1:9" x14ac:dyDescent="0.35">
      <c r="A196" s="22">
        <f t="shared" si="19"/>
        <v>182</v>
      </c>
      <c r="B196" s="22"/>
      <c r="C196" s="46">
        <f t="shared" si="20"/>
        <v>50192</v>
      </c>
      <c r="D196" s="15">
        <f t="shared" si="18"/>
        <v>144136.69634977865</v>
      </c>
      <c r="E196" s="15">
        <f t="shared" si="14"/>
        <v>3029.9016464970932</v>
      </c>
      <c r="F196" s="15">
        <f t="shared" si="15"/>
        <v>480.45565449926221</v>
      </c>
      <c r="G196" s="15">
        <f t="shared" si="16"/>
        <v>2549.4459919978308</v>
      </c>
      <c r="H196" s="25">
        <v>0</v>
      </c>
      <c r="I196" s="15">
        <f t="shared" si="17"/>
        <v>141587.25035778081</v>
      </c>
    </row>
    <row r="197" spans="1:9" x14ac:dyDescent="0.35">
      <c r="A197" s="22">
        <f t="shared" si="19"/>
        <v>183</v>
      </c>
      <c r="B197" s="22"/>
      <c r="C197" s="46">
        <f t="shared" si="20"/>
        <v>50222</v>
      </c>
      <c r="D197" s="15">
        <f t="shared" si="18"/>
        <v>141587.25035778081</v>
      </c>
      <c r="E197" s="15">
        <f t="shared" si="14"/>
        <v>3029.9016464970932</v>
      </c>
      <c r="F197" s="15">
        <f t="shared" si="15"/>
        <v>471.95750119260271</v>
      </c>
      <c r="G197" s="15">
        <f t="shared" si="16"/>
        <v>2557.9441453044906</v>
      </c>
      <c r="H197" s="25">
        <v>0</v>
      </c>
      <c r="I197" s="15">
        <f t="shared" si="17"/>
        <v>139029.30621247631</v>
      </c>
    </row>
    <row r="198" spans="1:9" x14ac:dyDescent="0.35">
      <c r="A198" s="22">
        <f t="shared" si="19"/>
        <v>184</v>
      </c>
      <c r="B198" s="22"/>
      <c r="C198" s="46">
        <f t="shared" si="20"/>
        <v>50253</v>
      </c>
      <c r="D198" s="15">
        <f t="shared" si="18"/>
        <v>139029.30621247631</v>
      </c>
      <c r="E198" s="15">
        <f t="shared" si="14"/>
        <v>3029.9016464970932</v>
      </c>
      <c r="F198" s="15">
        <f t="shared" si="15"/>
        <v>463.43102070825438</v>
      </c>
      <c r="G198" s="15">
        <f t="shared" si="16"/>
        <v>2566.4706257888388</v>
      </c>
      <c r="H198" s="25">
        <v>0</v>
      </c>
      <c r="I198" s="15">
        <f t="shared" si="17"/>
        <v>136462.83558668746</v>
      </c>
    </row>
    <row r="199" spans="1:9" x14ac:dyDescent="0.35">
      <c r="A199" s="22">
        <f t="shared" si="19"/>
        <v>185</v>
      </c>
      <c r="B199" s="22"/>
      <c r="C199" s="46">
        <f t="shared" si="20"/>
        <v>50284</v>
      </c>
      <c r="D199" s="15">
        <f t="shared" si="18"/>
        <v>136462.83558668746</v>
      </c>
      <c r="E199" s="15">
        <f t="shared" si="14"/>
        <v>3029.9016464970932</v>
      </c>
      <c r="F199" s="15">
        <f t="shared" si="15"/>
        <v>454.87611862229159</v>
      </c>
      <c r="G199" s="15">
        <f t="shared" si="16"/>
        <v>2575.0255278748018</v>
      </c>
      <c r="H199" s="25">
        <v>0</v>
      </c>
      <c r="I199" s="15">
        <f t="shared" si="17"/>
        <v>133887.81005881267</v>
      </c>
    </row>
    <row r="200" spans="1:9" x14ac:dyDescent="0.35">
      <c r="A200" s="22">
        <f t="shared" si="19"/>
        <v>186</v>
      </c>
      <c r="B200" s="22"/>
      <c r="C200" s="46">
        <f t="shared" si="20"/>
        <v>50314</v>
      </c>
      <c r="D200" s="15">
        <f t="shared" si="18"/>
        <v>133887.81005881267</v>
      </c>
      <c r="E200" s="15">
        <f t="shared" si="14"/>
        <v>3029.9016464970932</v>
      </c>
      <c r="F200" s="15">
        <f t="shared" si="15"/>
        <v>446.29270019604223</v>
      </c>
      <c r="G200" s="15">
        <f t="shared" si="16"/>
        <v>2583.6089463010512</v>
      </c>
      <c r="H200" s="25">
        <v>0</v>
      </c>
      <c r="I200" s="15">
        <f t="shared" si="17"/>
        <v>131304.20111251163</v>
      </c>
    </row>
    <row r="201" spans="1:9" x14ac:dyDescent="0.35">
      <c r="A201" s="22">
        <f t="shared" si="19"/>
        <v>187</v>
      </c>
      <c r="B201" s="22"/>
      <c r="C201" s="46">
        <f t="shared" si="20"/>
        <v>50345</v>
      </c>
      <c r="D201" s="15">
        <f t="shared" si="18"/>
        <v>131304.20111251163</v>
      </c>
      <c r="E201" s="15">
        <f t="shared" si="14"/>
        <v>3029.9016464970932</v>
      </c>
      <c r="F201" s="15">
        <f t="shared" si="15"/>
        <v>437.6806703750388</v>
      </c>
      <c r="G201" s="15">
        <f t="shared" si="16"/>
        <v>2592.2209761220543</v>
      </c>
      <c r="H201" s="25">
        <v>0</v>
      </c>
      <c r="I201" s="15">
        <f t="shared" si="17"/>
        <v>128711.98013638957</v>
      </c>
    </row>
    <row r="202" spans="1:9" x14ac:dyDescent="0.35">
      <c r="A202" s="22">
        <f t="shared" si="19"/>
        <v>188</v>
      </c>
      <c r="B202" s="22"/>
      <c r="C202" s="46">
        <f t="shared" si="20"/>
        <v>50375</v>
      </c>
      <c r="D202" s="15">
        <f t="shared" si="18"/>
        <v>128711.98013638957</v>
      </c>
      <c r="E202" s="15">
        <f t="shared" si="14"/>
        <v>3029.9016464970932</v>
      </c>
      <c r="F202" s="15">
        <f t="shared" si="15"/>
        <v>429.03993378796525</v>
      </c>
      <c r="G202" s="15">
        <f t="shared" si="16"/>
        <v>2600.8617127091279</v>
      </c>
      <c r="H202" s="25">
        <v>0</v>
      </c>
      <c r="I202" s="15">
        <f t="shared" si="17"/>
        <v>126111.11842368044</v>
      </c>
    </row>
    <row r="203" spans="1:9" x14ac:dyDescent="0.35">
      <c r="A203" s="22">
        <f t="shared" si="19"/>
        <v>189</v>
      </c>
      <c r="B203" s="22"/>
      <c r="C203" s="46">
        <f t="shared" si="20"/>
        <v>50406</v>
      </c>
      <c r="D203" s="15">
        <f t="shared" si="18"/>
        <v>126111.11842368044</v>
      </c>
      <c r="E203" s="15">
        <f t="shared" si="14"/>
        <v>3029.9016464970932</v>
      </c>
      <c r="F203" s="15">
        <f t="shared" si="15"/>
        <v>420.37039474560152</v>
      </c>
      <c r="G203" s="15">
        <f t="shared" si="16"/>
        <v>2609.5312517514917</v>
      </c>
      <c r="H203" s="25">
        <v>0</v>
      </c>
      <c r="I203" s="15">
        <f t="shared" si="17"/>
        <v>123501.58717192894</v>
      </c>
    </row>
    <row r="204" spans="1:9" x14ac:dyDescent="0.35">
      <c r="A204" s="22">
        <f t="shared" si="19"/>
        <v>190</v>
      </c>
      <c r="B204" s="22"/>
      <c r="C204" s="46">
        <f t="shared" si="20"/>
        <v>50437</v>
      </c>
      <c r="D204" s="15">
        <f t="shared" si="18"/>
        <v>123501.58717192894</v>
      </c>
      <c r="E204" s="15">
        <f t="shared" si="14"/>
        <v>3029.9016464970932</v>
      </c>
      <c r="F204" s="15">
        <f t="shared" si="15"/>
        <v>411.67195723976317</v>
      </c>
      <c r="G204" s="15">
        <f t="shared" si="16"/>
        <v>2618.2296892573299</v>
      </c>
      <c r="H204" s="25">
        <v>0</v>
      </c>
      <c r="I204" s="15">
        <f t="shared" si="17"/>
        <v>120883.35748267161</v>
      </c>
    </row>
    <row r="205" spans="1:9" x14ac:dyDescent="0.35">
      <c r="A205" s="22">
        <f t="shared" si="19"/>
        <v>191</v>
      </c>
      <c r="B205" s="22"/>
      <c r="C205" s="46">
        <f t="shared" si="20"/>
        <v>50465</v>
      </c>
      <c r="D205" s="15">
        <f t="shared" si="18"/>
        <v>120883.35748267161</v>
      </c>
      <c r="E205" s="15">
        <f t="shared" si="14"/>
        <v>3029.9016464970932</v>
      </c>
      <c r="F205" s="15">
        <f t="shared" si="15"/>
        <v>402.94452494223873</v>
      </c>
      <c r="G205" s="15">
        <f t="shared" si="16"/>
        <v>2626.9571215548544</v>
      </c>
      <c r="H205" s="25">
        <v>0</v>
      </c>
      <c r="I205" s="15">
        <f t="shared" si="17"/>
        <v>118256.40036111676</v>
      </c>
    </row>
    <row r="206" spans="1:9" x14ac:dyDescent="0.35">
      <c r="A206" s="22">
        <f t="shared" si="19"/>
        <v>192</v>
      </c>
      <c r="B206" s="22">
        <v>16</v>
      </c>
      <c r="C206" s="46">
        <f t="shared" si="20"/>
        <v>50496</v>
      </c>
      <c r="D206" s="15">
        <f t="shared" si="18"/>
        <v>118256.40036111676</v>
      </c>
      <c r="E206" s="15">
        <f t="shared" si="14"/>
        <v>3029.9016464970932</v>
      </c>
      <c r="F206" s="15">
        <f t="shared" si="15"/>
        <v>394.18800120372254</v>
      </c>
      <c r="G206" s="15">
        <f t="shared" si="16"/>
        <v>2635.7136452933705</v>
      </c>
      <c r="H206" s="25">
        <v>0</v>
      </c>
      <c r="I206" s="15">
        <f t="shared" si="17"/>
        <v>115620.68671582338</v>
      </c>
    </row>
    <row r="207" spans="1:9" x14ac:dyDescent="0.35">
      <c r="A207" s="22">
        <f t="shared" si="19"/>
        <v>193</v>
      </c>
      <c r="B207" s="22"/>
      <c r="C207" s="46">
        <f t="shared" si="20"/>
        <v>50526</v>
      </c>
      <c r="D207" s="15">
        <f t="shared" si="18"/>
        <v>115620.68671582338</v>
      </c>
      <c r="E207" s="15">
        <f t="shared" ref="E207:E270" si="21">IF(I206&lt;-PMT($E$6,E$3,E$1),I206*(1+$E$6),-PMT($E$6,E$3,E$1))</f>
        <v>3029.9016464970932</v>
      </c>
      <c r="F207" s="15">
        <f t="shared" ref="F207:F270" si="22">D207*$E$6</f>
        <v>385.40228905274461</v>
      </c>
      <c r="G207" s="15">
        <f t="shared" ref="G207:G270" si="23">E207-F207+$H207</f>
        <v>2644.4993574443488</v>
      </c>
      <c r="H207" s="25">
        <v>0</v>
      </c>
      <c r="I207" s="15">
        <f t="shared" ref="I207:I270" si="24">D207-G207</f>
        <v>112976.18735837903</v>
      </c>
    </row>
    <row r="208" spans="1:9" x14ac:dyDescent="0.35">
      <c r="A208" s="22">
        <f t="shared" si="19"/>
        <v>194</v>
      </c>
      <c r="B208" s="22"/>
      <c r="C208" s="46">
        <f t="shared" si="20"/>
        <v>50557</v>
      </c>
      <c r="D208" s="15">
        <f t="shared" ref="D208:D271" si="25">I207</f>
        <v>112976.18735837903</v>
      </c>
      <c r="E208" s="15">
        <f t="shared" si="21"/>
        <v>3029.9016464970932</v>
      </c>
      <c r="F208" s="15">
        <f t="shared" si="22"/>
        <v>376.58729119459679</v>
      </c>
      <c r="G208" s="15">
        <f t="shared" si="23"/>
        <v>2653.3143553024966</v>
      </c>
      <c r="H208" s="25">
        <v>0</v>
      </c>
      <c r="I208" s="15">
        <f t="shared" si="24"/>
        <v>110322.87300307653</v>
      </c>
    </row>
    <row r="209" spans="1:9" x14ac:dyDescent="0.35">
      <c r="A209" s="22">
        <f t="shared" ref="A209:A272" si="26">A208+1</f>
        <v>195</v>
      </c>
      <c r="B209" s="22"/>
      <c r="C209" s="46">
        <f t="shared" ref="C209:C272" si="27">EDATE(C208,$A$15)</f>
        <v>50587</v>
      </c>
      <c r="D209" s="15">
        <f t="shared" si="25"/>
        <v>110322.87300307653</v>
      </c>
      <c r="E209" s="15">
        <f t="shared" si="21"/>
        <v>3029.9016464970932</v>
      </c>
      <c r="F209" s="15">
        <f t="shared" si="22"/>
        <v>367.74291001025512</v>
      </c>
      <c r="G209" s="15">
        <f t="shared" si="23"/>
        <v>2662.1587364868383</v>
      </c>
      <c r="H209" s="25">
        <v>0</v>
      </c>
      <c r="I209" s="15">
        <f t="shared" si="24"/>
        <v>107660.7142665897</v>
      </c>
    </row>
    <row r="210" spans="1:9" x14ac:dyDescent="0.35">
      <c r="A210" s="22">
        <f t="shared" si="26"/>
        <v>196</v>
      </c>
      <c r="B210" s="22"/>
      <c r="C210" s="46">
        <f t="shared" si="27"/>
        <v>50618</v>
      </c>
      <c r="D210" s="15">
        <f t="shared" si="25"/>
        <v>107660.7142665897</v>
      </c>
      <c r="E210" s="15">
        <f t="shared" si="21"/>
        <v>3029.9016464970932</v>
      </c>
      <c r="F210" s="15">
        <f t="shared" si="22"/>
        <v>358.86904755529901</v>
      </c>
      <c r="G210" s="15">
        <f t="shared" si="23"/>
        <v>2671.0325989417943</v>
      </c>
      <c r="H210" s="25">
        <v>0</v>
      </c>
      <c r="I210" s="15">
        <f t="shared" si="24"/>
        <v>104989.68166764791</v>
      </c>
    </row>
    <row r="211" spans="1:9" x14ac:dyDescent="0.35">
      <c r="A211" s="22">
        <f t="shared" si="26"/>
        <v>197</v>
      </c>
      <c r="B211" s="22"/>
      <c r="C211" s="46">
        <f t="shared" si="27"/>
        <v>50649</v>
      </c>
      <c r="D211" s="15">
        <f t="shared" si="25"/>
        <v>104989.68166764791</v>
      </c>
      <c r="E211" s="15">
        <f t="shared" si="21"/>
        <v>3029.9016464970932</v>
      </c>
      <c r="F211" s="15">
        <f t="shared" si="22"/>
        <v>349.96560555882638</v>
      </c>
      <c r="G211" s="15">
        <f t="shared" si="23"/>
        <v>2679.9360409382671</v>
      </c>
      <c r="H211" s="25">
        <v>0</v>
      </c>
      <c r="I211" s="15">
        <f t="shared" si="24"/>
        <v>102309.74562670964</v>
      </c>
    </row>
    <row r="212" spans="1:9" x14ac:dyDescent="0.35">
      <c r="A212" s="22">
        <f t="shared" si="26"/>
        <v>198</v>
      </c>
      <c r="B212" s="22"/>
      <c r="C212" s="46">
        <f t="shared" si="27"/>
        <v>50679</v>
      </c>
      <c r="D212" s="15">
        <f t="shared" si="25"/>
        <v>102309.74562670964</v>
      </c>
      <c r="E212" s="15">
        <f t="shared" si="21"/>
        <v>3029.9016464970932</v>
      </c>
      <c r="F212" s="15">
        <f t="shared" si="22"/>
        <v>341.03248542236548</v>
      </c>
      <c r="G212" s="15">
        <f t="shared" si="23"/>
        <v>2688.8691610747278</v>
      </c>
      <c r="H212" s="25">
        <v>0</v>
      </c>
      <c r="I212" s="15">
        <f t="shared" si="24"/>
        <v>99620.876465634909</v>
      </c>
    </row>
    <row r="213" spans="1:9" x14ac:dyDescent="0.35">
      <c r="A213" s="22">
        <f t="shared" si="26"/>
        <v>199</v>
      </c>
      <c r="B213" s="22"/>
      <c r="C213" s="46">
        <f t="shared" si="27"/>
        <v>50710</v>
      </c>
      <c r="D213" s="15">
        <f t="shared" si="25"/>
        <v>99620.876465634909</v>
      </c>
      <c r="E213" s="15">
        <f t="shared" si="21"/>
        <v>3029.9016464970932</v>
      </c>
      <c r="F213" s="15">
        <f t="shared" si="22"/>
        <v>332.06958821878305</v>
      </c>
      <c r="G213" s="15">
        <f t="shared" si="23"/>
        <v>2697.8320582783103</v>
      </c>
      <c r="H213" s="25">
        <v>0</v>
      </c>
      <c r="I213" s="15">
        <f t="shared" si="24"/>
        <v>96923.044407356603</v>
      </c>
    </row>
    <row r="214" spans="1:9" x14ac:dyDescent="0.35">
      <c r="A214" s="22">
        <f t="shared" si="26"/>
        <v>200</v>
      </c>
      <c r="B214" s="22"/>
      <c r="C214" s="46">
        <f t="shared" si="27"/>
        <v>50740</v>
      </c>
      <c r="D214" s="15">
        <f t="shared" si="25"/>
        <v>96923.044407356603</v>
      </c>
      <c r="E214" s="15">
        <f t="shared" si="21"/>
        <v>3029.9016464970932</v>
      </c>
      <c r="F214" s="15">
        <f t="shared" si="22"/>
        <v>323.0768146911887</v>
      </c>
      <c r="G214" s="15">
        <f t="shared" si="23"/>
        <v>2706.8248318059045</v>
      </c>
      <c r="H214" s="25">
        <v>0</v>
      </c>
      <c r="I214" s="15">
        <f t="shared" si="24"/>
        <v>94216.219575550698</v>
      </c>
    </row>
    <row r="215" spans="1:9" x14ac:dyDescent="0.35">
      <c r="A215" s="22">
        <f t="shared" si="26"/>
        <v>201</v>
      </c>
      <c r="B215" s="22"/>
      <c r="C215" s="46">
        <f t="shared" si="27"/>
        <v>50771</v>
      </c>
      <c r="D215" s="15">
        <f t="shared" si="25"/>
        <v>94216.219575550698</v>
      </c>
      <c r="E215" s="15">
        <f t="shared" si="21"/>
        <v>3029.9016464970932</v>
      </c>
      <c r="F215" s="15">
        <f t="shared" si="22"/>
        <v>314.05406525183571</v>
      </c>
      <c r="G215" s="15">
        <f t="shared" si="23"/>
        <v>2715.8475812452575</v>
      </c>
      <c r="H215" s="25">
        <v>0</v>
      </c>
      <c r="I215" s="15">
        <f t="shared" si="24"/>
        <v>91500.371994305446</v>
      </c>
    </row>
    <row r="216" spans="1:9" x14ac:dyDescent="0.35">
      <c r="A216" s="22">
        <f t="shared" si="26"/>
        <v>202</v>
      </c>
      <c r="B216" s="22"/>
      <c r="C216" s="46">
        <f t="shared" si="27"/>
        <v>50802</v>
      </c>
      <c r="D216" s="15">
        <f t="shared" si="25"/>
        <v>91500.371994305446</v>
      </c>
      <c r="E216" s="15">
        <f t="shared" si="21"/>
        <v>3029.9016464970932</v>
      </c>
      <c r="F216" s="15">
        <f t="shared" si="22"/>
        <v>305.00123998101816</v>
      </c>
      <c r="G216" s="15">
        <f t="shared" si="23"/>
        <v>2724.9004065160752</v>
      </c>
      <c r="H216" s="25">
        <v>0</v>
      </c>
      <c r="I216" s="15">
        <f t="shared" si="24"/>
        <v>88775.471587789376</v>
      </c>
    </row>
    <row r="217" spans="1:9" x14ac:dyDescent="0.35">
      <c r="A217" s="22">
        <f t="shared" si="26"/>
        <v>203</v>
      </c>
      <c r="B217" s="22"/>
      <c r="C217" s="46">
        <f t="shared" si="27"/>
        <v>50830</v>
      </c>
      <c r="D217" s="15">
        <f t="shared" si="25"/>
        <v>88775.471587789376</v>
      </c>
      <c r="E217" s="15">
        <f t="shared" si="21"/>
        <v>3029.9016464970932</v>
      </c>
      <c r="F217" s="15">
        <f t="shared" si="22"/>
        <v>295.91823862596459</v>
      </c>
      <c r="G217" s="15">
        <f t="shared" si="23"/>
        <v>2733.9834078711287</v>
      </c>
      <c r="H217" s="25">
        <v>0</v>
      </c>
      <c r="I217" s="15">
        <f t="shared" si="24"/>
        <v>86041.488179918248</v>
      </c>
    </row>
    <row r="218" spans="1:9" x14ac:dyDescent="0.35">
      <c r="A218" s="22">
        <f t="shared" si="26"/>
        <v>204</v>
      </c>
      <c r="B218" s="22">
        <v>17</v>
      </c>
      <c r="C218" s="46">
        <f t="shared" si="27"/>
        <v>50861</v>
      </c>
      <c r="D218" s="15">
        <f t="shared" si="25"/>
        <v>86041.488179918248</v>
      </c>
      <c r="E218" s="15">
        <f t="shared" si="21"/>
        <v>3029.9016464970932</v>
      </c>
      <c r="F218" s="15">
        <f t="shared" si="22"/>
        <v>286.80496059972751</v>
      </c>
      <c r="G218" s="15">
        <f t="shared" si="23"/>
        <v>2743.0966858973657</v>
      </c>
      <c r="H218" s="25">
        <v>0</v>
      </c>
      <c r="I218" s="15">
        <f t="shared" si="24"/>
        <v>83298.391494020878</v>
      </c>
    </row>
    <row r="219" spans="1:9" x14ac:dyDescent="0.35">
      <c r="A219" s="22">
        <f t="shared" si="26"/>
        <v>205</v>
      </c>
      <c r="B219" s="22"/>
      <c r="C219" s="46">
        <f t="shared" si="27"/>
        <v>50891</v>
      </c>
      <c r="D219" s="15">
        <f t="shared" si="25"/>
        <v>83298.391494020878</v>
      </c>
      <c r="E219" s="15">
        <f t="shared" si="21"/>
        <v>3029.9016464970932</v>
      </c>
      <c r="F219" s="15">
        <f t="shared" si="22"/>
        <v>277.66130498006959</v>
      </c>
      <c r="G219" s="15">
        <f t="shared" si="23"/>
        <v>2752.2403415170238</v>
      </c>
      <c r="H219" s="25">
        <v>0</v>
      </c>
      <c r="I219" s="15">
        <f t="shared" si="24"/>
        <v>80546.151152503851</v>
      </c>
    </row>
    <row r="220" spans="1:9" x14ac:dyDescent="0.35">
      <c r="A220" s="22">
        <f t="shared" si="26"/>
        <v>206</v>
      </c>
      <c r="B220" s="22"/>
      <c r="C220" s="46">
        <f t="shared" si="27"/>
        <v>50922</v>
      </c>
      <c r="D220" s="15">
        <f t="shared" si="25"/>
        <v>80546.151152503851</v>
      </c>
      <c r="E220" s="15">
        <f t="shared" si="21"/>
        <v>3029.9016464970932</v>
      </c>
      <c r="F220" s="15">
        <f t="shared" si="22"/>
        <v>268.4871705083462</v>
      </c>
      <c r="G220" s="15">
        <f t="shared" si="23"/>
        <v>2761.4144759887472</v>
      </c>
      <c r="H220" s="25">
        <v>0</v>
      </c>
      <c r="I220" s="15">
        <f t="shared" si="24"/>
        <v>77784.736676515109</v>
      </c>
    </row>
    <row r="221" spans="1:9" x14ac:dyDescent="0.35">
      <c r="A221" s="22">
        <f t="shared" si="26"/>
        <v>207</v>
      </c>
      <c r="B221" s="22"/>
      <c r="C221" s="46">
        <f t="shared" si="27"/>
        <v>50952</v>
      </c>
      <c r="D221" s="15">
        <f t="shared" si="25"/>
        <v>77784.736676515109</v>
      </c>
      <c r="E221" s="15">
        <f t="shared" si="21"/>
        <v>3029.9016464970932</v>
      </c>
      <c r="F221" s="15">
        <f t="shared" si="22"/>
        <v>259.2824555883837</v>
      </c>
      <c r="G221" s="15">
        <f t="shared" si="23"/>
        <v>2770.6191909087097</v>
      </c>
      <c r="H221" s="25">
        <v>0</v>
      </c>
      <c r="I221" s="15">
        <f t="shared" si="24"/>
        <v>75014.117485606403</v>
      </c>
    </row>
    <row r="222" spans="1:9" x14ac:dyDescent="0.35">
      <c r="A222" s="22">
        <f t="shared" si="26"/>
        <v>208</v>
      </c>
      <c r="B222" s="22"/>
      <c r="C222" s="46">
        <f t="shared" si="27"/>
        <v>50983</v>
      </c>
      <c r="D222" s="15">
        <f t="shared" si="25"/>
        <v>75014.117485606403</v>
      </c>
      <c r="E222" s="15">
        <f t="shared" si="21"/>
        <v>3029.9016464970932</v>
      </c>
      <c r="F222" s="15">
        <f t="shared" si="22"/>
        <v>250.04705828535469</v>
      </c>
      <c r="G222" s="15">
        <f t="shared" si="23"/>
        <v>2779.8545882117387</v>
      </c>
      <c r="H222" s="25">
        <v>0</v>
      </c>
      <c r="I222" s="15">
        <f t="shared" si="24"/>
        <v>72234.26289739467</v>
      </c>
    </row>
    <row r="223" spans="1:9" x14ac:dyDescent="0.35">
      <c r="A223" s="22">
        <f t="shared" si="26"/>
        <v>209</v>
      </c>
      <c r="B223" s="22"/>
      <c r="C223" s="46">
        <f t="shared" si="27"/>
        <v>51014</v>
      </c>
      <c r="D223" s="15">
        <f t="shared" si="25"/>
        <v>72234.26289739467</v>
      </c>
      <c r="E223" s="15">
        <f t="shared" si="21"/>
        <v>3029.9016464970932</v>
      </c>
      <c r="F223" s="15">
        <f t="shared" si="22"/>
        <v>240.78087632464891</v>
      </c>
      <c r="G223" s="15">
        <f t="shared" si="23"/>
        <v>2789.1207701724443</v>
      </c>
      <c r="H223" s="25">
        <v>0</v>
      </c>
      <c r="I223" s="15">
        <f t="shared" si="24"/>
        <v>69445.142127222221</v>
      </c>
    </row>
    <row r="224" spans="1:9" x14ac:dyDescent="0.35">
      <c r="A224" s="22">
        <f t="shared" si="26"/>
        <v>210</v>
      </c>
      <c r="B224" s="22"/>
      <c r="C224" s="46">
        <f t="shared" si="27"/>
        <v>51044</v>
      </c>
      <c r="D224" s="15">
        <f t="shared" si="25"/>
        <v>69445.142127222221</v>
      </c>
      <c r="E224" s="15">
        <f t="shared" si="21"/>
        <v>3029.9016464970932</v>
      </c>
      <c r="F224" s="15">
        <f t="shared" si="22"/>
        <v>231.48380709074075</v>
      </c>
      <c r="G224" s="15">
        <f t="shared" si="23"/>
        <v>2798.4178394063524</v>
      </c>
      <c r="H224" s="25">
        <v>0</v>
      </c>
      <c r="I224" s="15">
        <f t="shared" si="24"/>
        <v>66646.724287815872</v>
      </c>
    </row>
    <row r="225" spans="1:9" x14ac:dyDescent="0.35">
      <c r="A225" s="22">
        <f t="shared" si="26"/>
        <v>211</v>
      </c>
      <c r="B225" s="22"/>
      <c r="C225" s="46">
        <f t="shared" si="27"/>
        <v>51075</v>
      </c>
      <c r="D225" s="15">
        <f t="shared" si="25"/>
        <v>66646.724287815872</v>
      </c>
      <c r="E225" s="15">
        <f t="shared" si="21"/>
        <v>3029.9016464970932</v>
      </c>
      <c r="F225" s="15">
        <f t="shared" si="22"/>
        <v>222.15574762605291</v>
      </c>
      <c r="G225" s="15">
        <f t="shared" si="23"/>
        <v>2807.7458988710405</v>
      </c>
      <c r="H225" s="25">
        <v>0</v>
      </c>
      <c r="I225" s="15">
        <f t="shared" si="24"/>
        <v>63838.97838894483</v>
      </c>
    </row>
    <row r="226" spans="1:9" x14ac:dyDescent="0.35">
      <c r="A226" s="22">
        <f t="shared" si="26"/>
        <v>212</v>
      </c>
      <c r="B226" s="22"/>
      <c r="C226" s="46">
        <f t="shared" si="27"/>
        <v>51105</v>
      </c>
      <c r="D226" s="15">
        <f t="shared" si="25"/>
        <v>63838.97838894483</v>
      </c>
      <c r="E226" s="15">
        <f t="shared" si="21"/>
        <v>3029.9016464970932</v>
      </c>
      <c r="F226" s="15">
        <f t="shared" si="22"/>
        <v>212.79659462981613</v>
      </c>
      <c r="G226" s="15">
        <f t="shared" si="23"/>
        <v>2817.1050518672773</v>
      </c>
      <c r="H226" s="25">
        <v>0</v>
      </c>
      <c r="I226" s="15">
        <f t="shared" si="24"/>
        <v>61021.873337077552</v>
      </c>
    </row>
    <row r="227" spans="1:9" x14ac:dyDescent="0.35">
      <c r="A227" s="22">
        <f t="shared" si="26"/>
        <v>213</v>
      </c>
      <c r="B227" s="22"/>
      <c r="C227" s="46">
        <f t="shared" si="27"/>
        <v>51136</v>
      </c>
      <c r="D227" s="15">
        <f t="shared" si="25"/>
        <v>61021.873337077552</v>
      </c>
      <c r="E227" s="15">
        <f t="shared" si="21"/>
        <v>3029.9016464970932</v>
      </c>
      <c r="F227" s="15">
        <f t="shared" si="22"/>
        <v>203.40624445692518</v>
      </c>
      <c r="G227" s="15">
        <f t="shared" si="23"/>
        <v>2826.4954020401678</v>
      </c>
      <c r="H227" s="25">
        <v>0</v>
      </c>
      <c r="I227" s="15">
        <f t="shared" si="24"/>
        <v>58195.377935037381</v>
      </c>
    </row>
    <row r="228" spans="1:9" x14ac:dyDescent="0.35">
      <c r="A228" s="22">
        <f t="shared" si="26"/>
        <v>214</v>
      </c>
      <c r="B228" s="22"/>
      <c r="C228" s="46">
        <f t="shared" si="27"/>
        <v>51167</v>
      </c>
      <c r="D228" s="15">
        <f t="shared" si="25"/>
        <v>58195.377935037381</v>
      </c>
      <c r="E228" s="15">
        <f t="shared" si="21"/>
        <v>3029.9016464970932</v>
      </c>
      <c r="F228" s="15">
        <f t="shared" si="22"/>
        <v>193.98459311679127</v>
      </c>
      <c r="G228" s="15">
        <f t="shared" si="23"/>
        <v>2835.9170533803021</v>
      </c>
      <c r="H228" s="25">
        <v>0</v>
      </c>
      <c r="I228" s="15">
        <f t="shared" si="24"/>
        <v>55359.460881657076</v>
      </c>
    </row>
    <row r="229" spans="1:9" x14ac:dyDescent="0.35">
      <c r="A229" s="22">
        <f t="shared" si="26"/>
        <v>215</v>
      </c>
      <c r="B229" s="22"/>
      <c r="C229" s="46">
        <f t="shared" si="27"/>
        <v>51196</v>
      </c>
      <c r="D229" s="15">
        <f t="shared" si="25"/>
        <v>55359.460881657076</v>
      </c>
      <c r="E229" s="15">
        <f t="shared" si="21"/>
        <v>3029.9016464970932</v>
      </c>
      <c r="F229" s="15">
        <f t="shared" si="22"/>
        <v>184.53153627219027</v>
      </c>
      <c r="G229" s="15">
        <f t="shared" si="23"/>
        <v>2845.3701102249029</v>
      </c>
      <c r="H229" s="25">
        <v>0</v>
      </c>
      <c r="I229" s="15">
        <f t="shared" si="24"/>
        <v>52514.090771432173</v>
      </c>
    </row>
    <row r="230" spans="1:9" x14ac:dyDescent="0.35">
      <c r="A230" s="22">
        <f t="shared" si="26"/>
        <v>216</v>
      </c>
      <c r="B230" s="22">
        <v>18</v>
      </c>
      <c r="C230" s="46">
        <f t="shared" si="27"/>
        <v>51227</v>
      </c>
      <c r="D230" s="15">
        <f t="shared" si="25"/>
        <v>52514.090771432173</v>
      </c>
      <c r="E230" s="15">
        <f t="shared" si="21"/>
        <v>3029.9016464970932</v>
      </c>
      <c r="F230" s="15">
        <f t="shared" si="22"/>
        <v>175.04696923810727</v>
      </c>
      <c r="G230" s="15">
        <f t="shared" si="23"/>
        <v>2854.8546772589862</v>
      </c>
      <c r="H230" s="25">
        <v>0</v>
      </c>
      <c r="I230" s="15">
        <f t="shared" si="24"/>
        <v>49659.236094173189</v>
      </c>
    </row>
    <row r="231" spans="1:9" x14ac:dyDescent="0.35">
      <c r="A231" s="22">
        <f t="shared" si="26"/>
        <v>217</v>
      </c>
      <c r="B231" s="22"/>
      <c r="C231" s="46">
        <f t="shared" si="27"/>
        <v>51257</v>
      </c>
      <c r="D231" s="15">
        <f t="shared" si="25"/>
        <v>49659.236094173189</v>
      </c>
      <c r="E231" s="15">
        <f t="shared" si="21"/>
        <v>3029.9016464970932</v>
      </c>
      <c r="F231" s="15">
        <f t="shared" si="22"/>
        <v>165.53078698057732</v>
      </c>
      <c r="G231" s="15">
        <f t="shared" si="23"/>
        <v>2864.3708595165158</v>
      </c>
      <c r="H231" s="25">
        <v>0</v>
      </c>
      <c r="I231" s="15">
        <f t="shared" si="24"/>
        <v>46794.865234656674</v>
      </c>
    </row>
    <row r="232" spans="1:9" x14ac:dyDescent="0.35">
      <c r="A232" s="22">
        <f t="shared" si="26"/>
        <v>218</v>
      </c>
      <c r="B232" s="22"/>
      <c r="C232" s="46">
        <f t="shared" si="27"/>
        <v>51288</v>
      </c>
      <c r="D232" s="15">
        <f t="shared" si="25"/>
        <v>46794.865234656674</v>
      </c>
      <c r="E232" s="15">
        <f t="shared" si="21"/>
        <v>3029.9016464970932</v>
      </c>
      <c r="F232" s="15">
        <f t="shared" si="22"/>
        <v>155.98288411552227</v>
      </c>
      <c r="G232" s="15">
        <f t="shared" si="23"/>
        <v>2873.918762381571</v>
      </c>
      <c r="H232" s="25">
        <v>0</v>
      </c>
      <c r="I232" s="15">
        <f t="shared" si="24"/>
        <v>43920.9464722751</v>
      </c>
    </row>
    <row r="233" spans="1:9" x14ac:dyDescent="0.35">
      <c r="A233" s="22">
        <f t="shared" si="26"/>
        <v>219</v>
      </c>
      <c r="B233" s="22"/>
      <c r="C233" s="46">
        <f t="shared" si="27"/>
        <v>51318</v>
      </c>
      <c r="D233" s="15">
        <f t="shared" si="25"/>
        <v>43920.9464722751</v>
      </c>
      <c r="E233" s="15">
        <f t="shared" si="21"/>
        <v>3029.9016464970932</v>
      </c>
      <c r="F233" s="15">
        <f t="shared" si="22"/>
        <v>146.40315490758368</v>
      </c>
      <c r="G233" s="15">
        <f t="shared" si="23"/>
        <v>2883.4984915895097</v>
      </c>
      <c r="H233" s="25">
        <v>0</v>
      </c>
      <c r="I233" s="15">
        <f t="shared" si="24"/>
        <v>41037.447980685589</v>
      </c>
    </row>
    <row r="234" spans="1:9" x14ac:dyDescent="0.35">
      <c r="A234" s="22">
        <f t="shared" si="26"/>
        <v>220</v>
      </c>
      <c r="B234" s="22"/>
      <c r="C234" s="46">
        <f t="shared" si="27"/>
        <v>51349</v>
      </c>
      <c r="D234" s="15">
        <f t="shared" si="25"/>
        <v>41037.447980685589</v>
      </c>
      <c r="E234" s="15">
        <f t="shared" si="21"/>
        <v>3029.9016464970932</v>
      </c>
      <c r="F234" s="15">
        <f t="shared" si="22"/>
        <v>136.79149326895197</v>
      </c>
      <c r="G234" s="15">
        <f t="shared" si="23"/>
        <v>2893.1101532281414</v>
      </c>
      <c r="H234" s="25">
        <v>0</v>
      </c>
      <c r="I234" s="15">
        <f t="shared" si="24"/>
        <v>38144.33782745745</v>
      </c>
    </row>
    <row r="235" spans="1:9" x14ac:dyDescent="0.35">
      <c r="A235" s="22">
        <f t="shared" si="26"/>
        <v>221</v>
      </c>
      <c r="B235" s="22"/>
      <c r="C235" s="46">
        <f t="shared" si="27"/>
        <v>51380</v>
      </c>
      <c r="D235" s="15">
        <f t="shared" si="25"/>
        <v>38144.33782745745</v>
      </c>
      <c r="E235" s="15">
        <f t="shared" si="21"/>
        <v>3029.9016464970932</v>
      </c>
      <c r="F235" s="15">
        <f t="shared" si="22"/>
        <v>127.14779275819151</v>
      </c>
      <c r="G235" s="15">
        <f t="shared" si="23"/>
        <v>2902.7538537389019</v>
      </c>
      <c r="H235" s="25">
        <v>0</v>
      </c>
      <c r="I235" s="15">
        <f t="shared" si="24"/>
        <v>35241.583973718545</v>
      </c>
    </row>
    <row r="236" spans="1:9" x14ac:dyDescent="0.35">
      <c r="A236" s="22">
        <f t="shared" si="26"/>
        <v>222</v>
      </c>
      <c r="B236" s="22"/>
      <c r="C236" s="46">
        <f t="shared" si="27"/>
        <v>51410</v>
      </c>
      <c r="D236" s="15">
        <f t="shared" si="25"/>
        <v>35241.583973718545</v>
      </c>
      <c r="E236" s="15">
        <f t="shared" si="21"/>
        <v>3029.9016464970932</v>
      </c>
      <c r="F236" s="15">
        <f t="shared" si="22"/>
        <v>117.47194657906182</v>
      </c>
      <c r="G236" s="15">
        <f t="shared" si="23"/>
        <v>2912.4296999180315</v>
      </c>
      <c r="H236" s="25">
        <v>0</v>
      </c>
      <c r="I236" s="15">
        <f t="shared" si="24"/>
        <v>32329.154273800516</v>
      </c>
    </row>
    <row r="237" spans="1:9" x14ac:dyDescent="0.35">
      <c r="A237" s="22">
        <f t="shared" si="26"/>
        <v>223</v>
      </c>
      <c r="B237" s="22"/>
      <c r="C237" s="46">
        <f t="shared" si="27"/>
        <v>51441</v>
      </c>
      <c r="D237" s="15">
        <f t="shared" si="25"/>
        <v>32329.154273800516</v>
      </c>
      <c r="E237" s="15">
        <f t="shared" si="21"/>
        <v>3029.9016464970932</v>
      </c>
      <c r="F237" s="15">
        <f t="shared" si="22"/>
        <v>107.76384757933506</v>
      </c>
      <c r="G237" s="15">
        <f t="shared" si="23"/>
        <v>2922.1377989177581</v>
      </c>
      <c r="H237" s="25">
        <v>0</v>
      </c>
      <c r="I237" s="15">
        <f t="shared" si="24"/>
        <v>29407.016474882759</v>
      </c>
    </row>
    <row r="238" spans="1:9" x14ac:dyDescent="0.35">
      <c r="A238" s="22">
        <f t="shared" si="26"/>
        <v>224</v>
      </c>
      <c r="B238" s="22"/>
      <c r="C238" s="46">
        <f t="shared" si="27"/>
        <v>51471</v>
      </c>
      <c r="D238" s="15">
        <f t="shared" si="25"/>
        <v>29407.016474882759</v>
      </c>
      <c r="E238" s="15">
        <f t="shared" si="21"/>
        <v>3029.9016464970932</v>
      </c>
      <c r="F238" s="15">
        <f t="shared" si="22"/>
        <v>98.023388249609198</v>
      </c>
      <c r="G238" s="15">
        <f t="shared" si="23"/>
        <v>2931.8782582474842</v>
      </c>
      <c r="H238" s="25">
        <v>0</v>
      </c>
      <c r="I238" s="15">
        <f t="shared" si="24"/>
        <v>26475.138216635274</v>
      </c>
    </row>
    <row r="239" spans="1:9" x14ac:dyDescent="0.35">
      <c r="A239" s="22">
        <f t="shared" si="26"/>
        <v>225</v>
      </c>
      <c r="B239" s="22"/>
      <c r="C239" s="46">
        <f t="shared" si="27"/>
        <v>51502</v>
      </c>
      <c r="D239" s="15">
        <f t="shared" si="25"/>
        <v>26475.138216635274</v>
      </c>
      <c r="E239" s="15">
        <f t="shared" si="21"/>
        <v>3029.9016464970932</v>
      </c>
      <c r="F239" s="15">
        <f t="shared" si="22"/>
        <v>88.25046072211758</v>
      </c>
      <c r="G239" s="15">
        <f t="shared" si="23"/>
        <v>2941.6511857749756</v>
      </c>
      <c r="H239" s="25">
        <v>0</v>
      </c>
      <c r="I239" s="15">
        <f t="shared" si="24"/>
        <v>23533.487030860299</v>
      </c>
    </row>
    <row r="240" spans="1:9" x14ac:dyDescent="0.35">
      <c r="A240" s="22">
        <f t="shared" si="26"/>
        <v>226</v>
      </c>
      <c r="B240" s="22"/>
      <c r="C240" s="46">
        <f t="shared" si="27"/>
        <v>51533</v>
      </c>
      <c r="D240" s="15">
        <f t="shared" si="25"/>
        <v>23533.487030860299</v>
      </c>
      <c r="E240" s="15">
        <f t="shared" si="21"/>
        <v>3029.9016464970932</v>
      </c>
      <c r="F240" s="15">
        <f t="shared" si="22"/>
        <v>78.444956769534329</v>
      </c>
      <c r="G240" s="15">
        <f t="shared" si="23"/>
        <v>2951.456689727559</v>
      </c>
      <c r="H240" s="25">
        <v>0</v>
      </c>
      <c r="I240" s="15">
        <f t="shared" si="24"/>
        <v>20582.03034113274</v>
      </c>
    </row>
    <row r="241" spans="1:9" x14ac:dyDescent="0.35">
      <c r="A241" s="22">
        <f t="shared" si="26"/>
        <v>227</v>
      </c>
      <c r="B241" s="22"/>
      <c r="C241" s="46">
        <f t="shared" si="27"/>
        <v>51561</v>
      </c>
      <c r="D241" s="15">
        <f t="shared" si="25"/>
        <v>20582.03034113274</v>
      </c>
      <c r="E241" s="15">
        <f t="shared" si="21"/>
        <v>3029.9016464970932</v>
      </c>
      <c r="F241" s="15">
        <f t="shared" si="22"/>
        <v>68.60676780377581</v>
      </c>
      <c r="G241" s="15">
        <f t="shared" si="23"/>
        <v>2961.2948786933175</v>
      </c>
      <c r="H241" s="25">
        <v>0</v>
      </c>
      <c r="I241" s="15">
        <f t="shared" si="24"/>
        <v>17620.735462439421</v>
      </c>
    </row>
    <row r="242" spans="1:9" x14ac:dyDescent="0.35">
      <c r="A242" s="22">
        <f t="shared" si="26"/>
        <v>228</v>
      </c>
      <c r="B242" s="22">
        <v>19</v>
      </c>
      <c r="C242" s="46">
        <f t="shared" si="27"/>
        <v>51592</v>
      </c>
      <c r="D242" s="15">
        <f t="shared" si="25"/>
        <v>17620.735462439421</v>
      </c>
      <c r="E242" s="15">
        <f t="shared" si="21"/>
        <v>3029.9016464970932</v>
      </c>
      <c r="F242" s="15">
        <f t="shared" si="22"/>
        <v>58.735784874798071</v>
      </c>
      <c r="G242" s="15">
        <f t="shared" si="23"/>
        <v>2971.1658616222953</v>
      </c>
      <c r="H242" s="25">
        <v>0</v>
      </c>
      <c r="I242" s="15">
        <f t="shared" si="24"/>
        <v>14649.569600817125</v>
      </c>
    </row>
    <row r="243" spans="1:9" x14ac:dyDescent="0.35">
      <c r="A243" s="22">
        <f t="shared" si="26"/>
        <v>229</v>
      </c>
      <c r="B243" s="22"/>
      <c r="C243" s="46">
        <f t="shared" si="27"/>
        <v>51622</v>
      </c>
      <c r="D243" s="15">
        <f t="shared" si="25"/>
        <v>14649.569600817125</v>
      </c>
      <c r="E243" s="15">
        <f t="shared" si="21"/>
        <v>3029.9016464970932</v>
      </c>
      <c r="F243" s="15">
        <f t="shared" si="22"/>
        <v>48.831898669390419</v>
      </c>
      <c r="G243" s="15">
        <f t="shared" si="23"/>
        <v>2981.0697478277029</v>
      </c>
      <c r="H243" s="25">
        <v>0</v>
      </c>
      <c r="I243" s="15">
        <f t="shared" si="24"/>
        <v>11668.499852989422</v>
      </c>
    </row>
    <row r="244" spans="1:9" x14ac:dyDescent="0.35">
      <c r="A244" s="22">
        <f t="shared" si="26"/>
        <v>230</v>
      </c>
      <c r="B244" s="22"/>
      <c r="C244" s="46">
        <f t="shared" si="27"/>
        <v>51653</v>
      </c>
      <c r="D244" s="15">
        <f t="shared" si="25"/>
        <v>11668.499852989422</v>
      </c>
      <c r="E244" s="15">
        <f t="shared" si="21"/>
        <v>3029.9016464970932</v>
      </c>
      <c r="F244" s="15">
        <f t="shared" si="22"/>
        <v>38.894999509964741</v>
      </c>
      <c r="G244" s="15">
        <f t="shared" si="23"/>
        <v>2991.0066469871285</v>
      </c>
      <c r="H244" s="25">
        <v>0</v>
      </c>
      <c r="I244" s="15">
        <f t="shared" si="24"/>
        <v>8677.4932060022929</v>
      </c>
    </row>
    <row r="245" spans="1:9" x14ac:dyDescent="0.35">
      <c r="A245" s="22">
        <f t="shared" si="26"/>
        <v>231</v>
      </c>
      <c r="B245" s="22"/>
      <c r="C245" s="46">
        <f t="shared" si="27"/>
        <v>51683</v>
      </c>
      <c r="D245" s="15">
        <f t="shared" si="25"/>
        <v>8677.4932060022929</v>
      </c>
      <c r="E245" s="15">
        <f t="shared" si="21"/>
        <v>3029.9016464970932</v>
      </c>
      <c r="F245" s="15">
        <f t="shared" si="22"/>
        <v>28.924977353340978</v>
      </c>
      <c r="G245" s="15">
        <f t="shared" si="23"/>
        <v>3000.9766691437521</v>
      </c>
      <c r="H245" s="25">
        <v>0</v>
      </c>
      <c r="I245" s="15">
        <f t="shared" si="24"/>
        <v>5676.5165368585403</v>
      </c>
    </row>
    <row r="246" spans="1:9" x14ac:dyDescent="0.35">
      <c r="A246" s="22">
        <f t="shared" si="26"/>
        <v>232</v>
      </c>
      <c r="B246" s="22"/>
      <c r="C246" s="46">
        <f t="shared" si="27"/>
        <v>51714</v>
      </c>
      <c r="D246" s="15">
        <f t="shared" si="25"/>
        <v>5676.5165368585403</v>
      </c>
      <c r="E246" s="15">
        <f t="shared" si="21"/>
        <v>3029.9016464970932</v>
      </c>
      <c r="F246" s="15">
        <f t="shared" si="22"/>
        <v>18.921721789528469</v>
      </c>
      <c r="G246" s="15">
        <f t="shared" si="23"/>
        <v>3010.9799247075648</v>
      </c>
      <c r="H246" s="25">
        <v>0</v>
      </c>
      <c r="I246" s="15">
        <f t="shared" si="24"/>
        <v>2665.5366121509755</v>
      </c>
    </row>
    <row r="247" spans="1:9" x14ac:dyDescent="0.35">
      <c r="A247" s="22">
        <f t="shared" si="26"/>
        <v>233</v>
      </c>
      <c r="B247" s="22"/>
      <c r="C247" s="46">
        <f t="shared" si="27"/>
        <v>51745</v>
      </c>
      <c r="D247" s="15">
        <f t="shared" si="25"/>
        <v>2665.5366121509755</v>
      </c>
      <c r="E247" s="15">
        <f t="shared" si="21"/>
        <v>2674.4217341914791</v>
      </c>
      <c r="F247" s="15">
        <f t="shared" si="22"/>
        <v>8.8851220405032532</v>
      </c>
      <c r="G247" s="15">
        <f t="shared" si="23"/>
        <v>2665.536612150976</v>
      </c>
      <c r="H247" s="25">
        <v>0</v>
      </c>
      <c r="I247" s="15">
        <f t="shared" si="24"/>
        <v>0</v>
      </c>
    </row>
    <row r="248" spans="1:9" x14ac:dyDescent="0.35">
      <c r="A248" s="22">
        <f t="shared" si="26"/>
        <v>234</v>
      </c>
      <c r="B248" s="22"/>
      <c r="C248" s="46">
        <f t="shared" si="27"/>
        <v>51775</v>
      </c>
      <c r="D248" s="15">
        <f t="shared" si="25"/>
        <v>0</v>
      </c>
      <c r="E248" s="15">
        <f t="shared" si="21"/>
        <v>0</v>
      </c>
      <c r="F248" s="15">
        <f t="shared" si="22"/>
        <v>0</v>
      </c>
      <c r="G248" s="15">
        <f t="shared" si="23"/>
        <v>0</v>
      </c>
      <c r="H248" s="25">
        <v>0</v>
      </c>
      <c r="I248" s="15">
        <f t="shared" si="24"/>
        <v>0</v>
      </c>
    </row>
    <row r="249" spans="1:9" x14ac:dyDescent="0.35">
      <c r="A249" s="22">
        <f t="shared" si="26"/>
        <v>235</v>
      </c>
      <c r="B249" s="22"/>
      <c r="C249" s="46">
        <f t="shared" si="27"/>
        <v>51806</v>
      </c>
      <c r="D249" s="15">
        <f t="shared" si="25"/>
        <v>0</v>
      </c>
      <c r="E249" s="15">
        <f t="shared" si="21"/>
        <v>0</v>
      </c>
      <c r="F249" s="15">
        <f t="shared" si="22"/>
        <v>0</v>
      </c>
      <c r="G249" s="15">
        <f t="shared" si="23"/>
        <v>0</v>
      </c>
      <c r="H249" s="25">
        <v>0</v>
      </c>
      <c r="I249" s="15">
        <f t="shared" si="24"/>
        <v>0</v>
      </c>
    </row>
    <row r="250" spans="1:9" x14ac:dyDescent="0.35">
      <c r="A250" s="22">
        <f t="shared" si="26"/>
        <v>236</v>
      </c>
      <c r="B250" s="22"/>
      <c r="C250" s="46">
        <f t="shared" si="27"/>
        <v>51836</v>
      </c>
      <c r="D250" s="15">
        <f t="shared" si="25"/>
        <v>0</v>
      </c>
      <c r="E250" s="15">
        <f t="shared" si="21"/>
        <v>0</v>
      </c>
      <c r="F250" s="15">
        <f t="shared" si="22"/>
        <v>0</v>
      </c>
      <c r="G250" s="15">
        <f t="shared" si="23"/>
        <v>0</v>
      </c>
      <c r="H250" s="25">
        <v>0</v>
      </c>
      <c r="I250" s="15">
        <f t="shared" si="24"/>
        <v>0</v>
      </c>
    </row>
    <row r="251" spans="1:9" x14ac:dyDescent="0.35">
      <c r="A251" s="22">
        <f t="shared" si="26"/>
        <v>237</v>
      </c>
      <c r="B251" s="22"/>
      <c r="C251" s="46">
        <f t="shared" si="27"/>
        <v>51867</v>
      </c>
      <c r="D251" s="15">
        <f t="shared" si="25"/>
        <v>0</v>
      </c>
      <c r="E251" s="15">
        <f t="shared" si="21"/>
        <v>0</v>
      </c>
      <c r="F251" s="15">
        <f t="shared" si="22"/>
        <v>0</v>
      </c>
      <c r="G251" s="15">
        <f t="shared" si="23"/>
        <v>0</v>
      </c>
      <c r="H251" s="25">
        <v>0</v>
      </c>
      <c r="I251" s="15">
        <f t="shared" si="24"/>
        <v>0</v>
      </c>
    </row>
    <row r="252" spans="1:9" x14ac:dyDescent="0.35">
      <c r="A252" s="22">
        <f t="shared" si="26"/>
        <v>238</v>
      </c>
      <c r="B252" s="22"/>
      <c r="C252" s="46">
        <f t="shared" si="27"/>
        <v>51898</v>
      </c>
      <c r="D252" s="15">
        <f t="shared" si="25"/>
        <v>0</v>
      </c>
      <c r="E252" s="15">
        <f t="shared" si="21"/>
        <v>0</v>
      </c>
      <c r="F252" s="15">
        <f t="shared" si="22"/>
        <v>0</v>
      </c>
      <c r="G252" s="15">
        <f t="shared" si="23"/>
        <v>0</v>
      </c>
      <c r="H252" s="25">
        <v>0</v>
      </c>
      <c r="I252" s="15">
        <f t="shared" si="24"/>
        <v>0</v>
      </c>
    </row>
    <row r="253" spans="1:9" x14ac:dyDescent="0.35">
      <c r="A253" s="22">
        <f t="shared" si="26"/>
        <v>239</v>
      </c>
      <c r="B253" s="22"/>
      <c r="C253" s="46">
        <f t="shared" si="27"/>
        <v>51926</v>
      </c>
      <c r="D253" s="15">
        <f t="shared" si="25"/>
        <v>0</v>
      </c>
      <c r="E253" s="15">
        <f t="shared" si="21"/>
        <v>0</v>
      </c>
      <c r="F253" s="15">
        <f t="shared" si="22"/>
        <v>0</v>
      </c>
      <c r="G253" s="15">
        <f t="shared" si="23"/>
        <v>0</v>
      </c>
      <c r="H253" s="25">
        <v>0</v>
      </c>
      <c r="I253" s="15">
        <f t="shared" si="24"/>
        <v>0</v>
      </c>
    </row>
    <row r="254" spans="1:9" x14ac:dyDescent="0.35">
      <c r="A254" s="22">
        <f t="shared" si="26"/>
        <v>240</v>
      </c>
      <c r="B254" s="22">
        <v>20</v>
      </c>
      <c r="C254" s="46">
        <f t="shared" si="27"/>
        <v>51957</v>
      </c>
      <c r="D254" s="15">
        <f t="shared" si="25"/>
        <v>0</v>
      </c>
      <c r="E254" s="15">
        <f t="shared" si="21"/>
        <v>0</v>
      </c>
      <c r="F254" s="15">
        <f t="shared" si="22"/>
        <v>0</v>
      </c>
      <c r="G254" s="15">
        <f t="shared" si="23"/>
        <v>0</v>
      </c>
      <c r="H254" s="25">
        <v>0</v>
      </c>
      <c r="I254" s="15">
        <f t="shared" si="24"/>
        <v>0</v>
      </c>
    </row>
    <row r="255" spans="1:9" x14ac:dyDescent="0.35">
      <c r="A255" s="22">
        <f t="shared" si="26"/>
        <v>241</v>
      </c>
      <c r="B255" s="22"/>
      <c r="C255" s="46">
        <f t="shared" si="27"/>
        <v>51987</v>
      </c>
      <c r="D255" s="15">
        <f t="shared" si="25"/>
        <v>0</v>
      </c>
      <c r="E255" s="15">
        <f t="shared" si="21"/>
        <v>0</v>
      </c>
      <c r="F255" s="15">
        <f t="shared" si="22"/>
        <v>0</v>
      </c>
      <c r="G255" s="15">
        <f t="shared" si="23"/>
        <v>0</v>
      </c>
      <c r="H255" s="25">
        <v>0</v>
      </c>
      <c r="I255" s="15">
        <f t="shared" si="24"/>
        <v>0</v>
      </c>
    </row>
    <row r="256" spans="1:9" x14ac:dyDescent="0.35">
      <c r="A256" s="22">
        <f t="shared" si="26"/>
        <v>242</v>
      </c>
      <c r="B256" s="22"/>
      <c r="C256" s="46">
        <f t="shared" si="27"/>
        <v>52018</v>
      </c>
      <c r="D256" s="15">
        <f t="shared" si="25"/>
        <v>0</v>
      </c>
      <c r="E256" s="15">
        <f t="shared" si="21"/>
        <v>0</v>
      </c>
      <c r="F256" s="15">
        <f t="shared" si="22"/>
        <v>0</v>
      </c>
      <c r="G256" s="15">
        <f t="shared" si="23"/>
        <v>0</v>
      </c>
      <c r="H256" s="25">
        <v>0</v>
      </c>
      <c r="I256" s="15">
        <f t="shared" si="24"/>
        <v>0</v>
      </c>
    </row>
    <row r="257" spans="1:9" x14ac:dyDescent="0.35">
      <c r="A257" s="22">
        <f t="shared" si="26"/>
        <v>243</v>
      </c>
      <c r="B257" s="22"/>
      <c r="C257" s="46">
        <f t="shared" si="27"/>
        <v>52048</v>
      </c>
      <c r="D257" s="15">
        <f t="shared" si="25"/>
        <v>0</v>
      </c>
      <c r="E257" s="15">
        <f t="shared" si="21"/>
        <v>0</v>
      </c>
      <c r="F257" s="15">
        <f t="shared" si="22"/>
        <v>0</v>
      </c>
      <c r="G257" s="15">
        <f t="shared" si="23"/>
        <v>0</v>
      </c>
      <c r="H257" s="25">
        <v>0</v>
      </c>
      <c r="I257" s="15">
        <f t="shared" si="24"/>
        <v>0</v>
      </c>
    </row>
    <row r="258" spans="1:9" x14ac:dyDescent="0.35">
      <c r="A258" s="22">
        <f t="shared" si="26"/>
        <v>244</v>
      </c>
      <c r="B258" s="22"/>
      <c r="C258" s="46">
        <f t="shared" si="27"/>
        <v>52079</v>
      </c>
      <c r="D258" s="15">
        <f t="shared" si="25"/>
        <v>0</v>
      </c>
      <c r="E258" s="15">
        <f t="shared" si="21"/>
        <v>0</v>
      </c>
      <c r="F258" s="15">
        <f t="shared" si="22"/>
        <v>0</v>
      </c>
      <c r="G258" s="15">
        <f t="shared" si="23"/>
        <v>0</v>
      </c>
      <c r="H258" s="25">
        <v>0</v>
      </c>
      <c r="I258" s="15">
        <f t="shared" si="24"/>
        <v>0</v>
      </c>
    </row>
    <row r="259" spans="1:9" x14ac:dyDescent="0.35">
      <c r="A259" s="22">
        <f t="shared" si="26"/>
        <v>245</v>
      </c>
      <c r="B259" s="22"/>
      <c r="C259" s="46">
        <f t="shared" si="27"/>
        <v>52110</v>
      </c>
      <c r="D259" s="15">
        <f t="shared" si="25"/>
        <v>0</v>
      </c>
      <c r="E259" s="15">
        <f t="shared" si="21"/>
        <v>0</v>
      </c>
      <c r="F259" s="15">
        <f t="shared" si="22"/>
        <v>0</v>
      </c>
      <c r="G259" s="15">
        <f t="shared" si="23"/>
        <v>0</v>
      </c>
      <c r="H259" s="25">
        <v>0</v>
      </c>
      <c r="I259" s="15">
        <f t="shared" si="24"/>
        <v>0</v>
      </c>
    </row>
    <row r="260" spans="1:9" x14ac:dyDescent="0.35">
      <c r="A260" s="22">
        <f t="shared" si="26"/>
        <v>246</v>
      </c>
      <c r="B260" s="22"/>
      <c r="C260" s="46">
        <f t="shared" si="27"/>
        <v>52140</v>
      </c>
      <c r="D260" s="15">
        <f t="shared" si="25"/>
        <v>0</v>
      </c>
      <c r="E260" s="15">
        <f t="shared" si="21"/>
        <v>0</v>
      </c>
      <c r="F260" s="15">
        <f t="shared" si="22"/>
        <v>0</v>
      </c>
      <c r="G260" s="15">
        <f t="shared" si="23"/>
        <v>0</v>
      </c>
      <c r="H260" s="25">
        <v>0</v>
      </c>
      <c r="I260" s="15">
        <f t="shared" si="24"/>
        <v>0</v>
      </c>
    </row>
    <row r="261" spans="1:9" x14ac:dyDescent="0.35">
      <c r="A261" s="22">
        <f t="shared" si="26"/>
        <v>247</v>
      </c>
      <c r="B261" s="22"/>
      <c r="C261" s="46">
        <f t="shared" si="27"/>
        <v>52171</v>
      </c>
      <c r="D261" s="15">
        <f t="shared" si="25"/>
        <v>0</v>
      </c>
      <c r="E261" s="15">
        <f t="shared" si="21"/>
        <v>0</v>
      </c>
      <c r="F261" s="15">
        <f t="shared" si="22"/>
        <v>0</v>
      </c>
      <c r="G261" s="15">
        <f t="shared" si="23"/>
        <v>0</v>
      </c>
      <c r="H261" s="25">
        <v>0</v>
      </c>
      <c r="I261" s="15">
        <f t="shared" si="24"/>
        <v>0</v>
      </c>
    </row>
    <row r="262" spans="1:9" x14ac:dyDescent="0.35">
      <c r="A262" s="22">
        <f t="shared" si="26"/>
        <v>248</v>
      </c>
      <c r="B262" s="22"/>
      <c r="C262" s="46">
        <f t="shared" si="27"/>
        <v>52201</v>
      </c>
      <c r="D262" s="15">
        <f t="shared" si="25"/>
        <v>0</v>
      </c>
      <c r="E262" s="15">
        <f t="shared" si="21"/>
        <v>0</v>
      </c>
      <c r="F262" s="15">
        <f t="shared" si="22"/>
        <v>0</v>
      </c>
      <c r="G262" s="15">
        <f t="shared" si="23"/>
        <v>0</v>
      </c>
      <c r="H262" s="25">
        <v>0</v>
      </c>
      <c r="I262" s="15">
        <f t="shared" si="24"/>
        <v>0</v>
      </c>
    </row>
    <row r="263" spans="1:9" x14ac:dyDescent="0.35">
      <c r="A263" s="22">
        <f t="shared" si="26"/>
        <v>249</v>
      </c>
      <c r="B263" s="22"/>
      <c r="C263" s="46">
        <f t="shared" si="27"/>
        <v>52232</v>
      </c>
      <c r="D263" s="15">
        <f t="shared" si="25"/>
        <v>0</v>
      </c>
      <c r="E263" s="15">
        <f t="shared" si="21"/>
        <v>0</v>
      </c>
      <c r="F263" s="15">
        <f t="shared" si="22"/>
        <v>0</v>
      </c>
      <c r="G263" s="15">
        <f t="shared" si="23"/>
        <v>0</v>
      </c>
      <c r="H263" s="25">
        <v>0</v>
      </c>
      <c r="I263" s="15">
        <f t="shared" si="24"/>
        <v>0</v>
      </c>
    </row>
    <row r="264" spans="1:9" x14ac:dyDescent="0.35">
      <c r="A264" s="22">
        <f t="shared" si="26"/>
        <v>250</v>
      </c>
      <c r="B264" s="22"/>
      <c r="C264" s="46">
        <f t="shared" si="27"/>
        <v>52263</v>
      </c>
      <c r="D264" s="15">
        <f t="shared" si="25"/>
        <v>0</v>
      </c>
      <c r="E264" s="15">
        <f t="shared" si="21"/>
        <v>0</v>
      </c>
      <c r="F264" s="15">
        <f t="shared" si="22"/>
        <v>0</v>
      </c>
      <c r="G264" s="15">
        <f t="shared" si="23"/>
        <v>0</v>
      </c>
      <c r="H264" s="25">
        <v>0</v>
      </c>
      <c r="I264" s="15">
        <f t="shared" si="24"/>
        <v>0</v>
      </c>
    </row>
    <row r="265" spans="1:9" x14ac:dyDescent="0.35">
      <c r="A265" s="22">
        <f t="shared" si="26"/>
        <v>251</v>
      </c>
      <c r="B265" s="22"/>
      <c r="C265" s="46">
        <f t="shared" si="27"/>
        <v>52291</v>
      </c>
      <c r="D265" s="15">
        <f t="shared" si="25"/>
        <v>0</v>
      </c>
      <c r="E265" s="15">
        <f t="shared" si="21"/>
        <v>0</v>
      </c>
      <c r="F265" s="15">
        <f t="shared" si="22"/>
        <v>0</v>
      </c>
      <c r="G265" s="15">
        <f t="shared" si="23"/>
        <v>0</v>
      </c>
      <c r="H265" s="25">
        <v>0</v>
      </c>
      <c r="I265" s="15">
        <f t="shared" si="24"/>
        <v>0</v>
      </c>
    </row>
    <row r="266" spans="1:9" x14ac:dyDescent="0.35">
      <c r="A266" s="22">
        <f t="shared" si="26"/>
        <v>252</v>
      </c>
      <c r="B266" s="22">
        <v>21</v>
      </c>
      <c r="C266" s="46">
        <f t="shared" si="27"/>
        <v>52322</v>
      </c>
      <c r="D266" s="15">
        <f t="shared" si="25"/>
        <v>0</v>
      </c>
      <c r="E266" s="15">
        <f t="shared" si="21"/>
        <v>0</v>
      </c>
      <c r="F266" s="15">
        <f t="shared" si="22"/>
        <v>0</v>
      </c>
      <c r="G266" s="15">
        <f t="shared" si="23"/>
        <v>0</v>
      </c>
      <c r="H266" s="25">
        <v>0</v>
      </c>
      <c r="I266" s="15">
        <f t="shared" si="24"/>
        <v>0</v>
      </c>
    </row>
    <row r="267" spans="1:9" x14ac:dyDescent="0.35">
      <c r="A267" s="22">
        <f t="shared" si="26"/>
        <v>253</v>
      </c>
      <c r="B267" s="22"/>
      <c r="C267" s="46">
        <f t="shared" si="27"/>
        <v>52352</v>
      </c>
      <c r="D267" s="15">
        <f t="shared" si="25"/>
        <v>0</v>
      </c>
      <c r="E267" s="15">
        <f t="shared" si="21"/>
        <v>0</v>
      </c>
      <c r="F267" s="15">
        <f t="shared" si="22"/>
        <v>0</v>
      </c>
      <c r="G267" s="15">
        <f t="shared" si="23"/>
        <v>0</v>
      </c>
      <c r="H267" s="25">
        <v>0</v>
      </c>
      <c r="I267" s="15">
        <f t="shared" si="24"/>
        <v>0</v>
      </c>
    </row>
    <row r="268" spans="1:9" x14ac:dyDescent="0.35">
      <c r="A268" s="22">
        <f t="shared" si="26"/>
        <v>254</v>
      </c>
      <c r="B268" s="22"/>
      <c r="C268" s="46">
        <f t="shared" si="27"/>
        <v>52383</v>
      </c>
      <c r="D268" s="15">
        <f t="shared" si="25"/>
        <v>0</v>
      </c>
      <c r="E268" s="15">
        <f t="shared" si="21"/>
        <v>0</v>
      </c>
      <c r="F268" s="15">
        <f t="shared" si="22"/>
        <v>0</v>
      </c>
      <c r="G268" s="15">
        <f t="shared" si="23"/>
        <v>0</v>
      </c>
      <c r="H268" s="25">
        <v>0</v>
      </c>
      <c r="I268" s="15">
        <f t="shared" si="24"/>
        <v>0</v>
      </c>
    </row>
    <row r="269" spans="1:9" x14ac:dyDescent="0.35">
      <c r="A269" s="22">
        <f t="shared" si="26"/>
        <v>255</v>
      </c>
      <c r="B269" s="22"/>
      <c r="C269" s="46">
        <f t="shared" si="27"/>
        <v>52413</v>
      </c>
      <c r="D269" s="15">
        <f t="shared" si="25"/>
        <v>0</v>
      </c>
      <c r="E269" s="15">
        <f t="shared" si="21"/>
        <v>0</v>
      </c>
      <c r="F269" s="15">
        <f t="shared" si="22"/>
        <v>0</v>
      </c>
      <c r="G269" s="15">
        <f t="shared" si="23"/>
        <v>0</v>
      </c>
      <c r="H269" s="25">
        <v>0</v>
      </c>
      <c r="I269" s="15">
        <f t="shared" si="24"/>
        <v>0</v>
      </c>
    </row>
    <row r="270" spans="1:9" x14ac:dyDescent="0.35">
      <c r="A270" s="22">
        <f t="shared" si="26"/>
        <v>256</v>
      </c>
      <c r="B270" s="22"/>
      <c r="C270" s="46">
        <f t="shared" si="27"/>
        <v>52444</v>
      </c>
      <c r="D270" s="15">
        <f t="shared" si="25"/>
        <v>0</v>
      </c>
      <c r="E270" s="15">
        <f t="shared" si="21"/>
        <v>0</v>
      </c>
      <c r="F270" s="15">
        <f t="shared" si="22"/>
        <v>0</v>
      </c>
      <c r="G270" s="15">
        <f t="shared" si="23"/>
        <v>0</v>
      </c>
      <c r="H270" s="25">
        <v>0</v>
      </c>
      <c r="I270" s="15">
        <f t="shared" si="24"/>
        <v>0</v>
      </c>
    </row>
    <row r="271" spans="1:9" x14ac:dyDescent="0.35">
      <c r="A271" s="22">
        <f t="shared" si="26"/>
        <v>257</v>
      </c>
      <c r="B271" s="22"/>
      <c r="C271" s="46">
        <f t="shared" si="27"/>
        <v>52475</v>
      </c>
      <c r="D271" s="15">
        <f t="shared" si="25"/>
        <v>0</v>
      </c>
      <c r="E271" s="15">
        <f t="shared" ref="E271:E334" si="28">IF(I270&lt;-PMT($E$6,E$3,E$1),I270*(1+$E$6),-PMT($E$6,E$3,E$1))</f>
        <v>0</v>
      </c>
      <c r="F271" s="15">
        <f t="shared" ref="F271:F334" si="29">D271*$E$6</f>
        <v>0</v>
      </c>
      <c r="G271" s="15">
        <f t="shared" ref="G271:G334" si="30">E271-F271+$H271</f>
        <v>0</v>
      </c>
      <c r="H271" s="25">
        <v>0</v>
      </c>
      <c r="I271" s="15">
        <f t="shared" ref="I271:I334" si="31">D271-G271</f>
        <v>0</v>
      </c>
    </row>
    <row r="272" spans="1:9" x14ac:dyDescent="0.35">
      <c r="A272" s="22">
        <f t="shared" si="26"/>
        <v>258</v>
      </c>
      <c r="B272" s="22"/>
      <c r="C272" s="46">
        <f t="shared" si="27"/>
        <v>52505</v>
      </c>
      <c r="D272" s="15">
        <f t="shared" ref="D272:D335" si="32">I271</f>
        <v>0</v>
      </c>
      <c r="E272" s="15">
        <f t="shared" si="28"/>
        <v>0</v>
      </c>
      <c r="F272" s="15">
        <f t="shared" si="29"/>
        <v>0</v>
      </c>
      <c r="G272" s="15">
        <f t="shared" si="30"/>
        <v>0</v>
      </c>
      <c r="H272" s="25">
        <v>0</v>
      </c>
      <c r="I272" s="15">
        <f t="shared" si="31"/>
        <v>0</v>
      </c>
    </row>
    <row r="273" spans="1:9" x14ac:dyDescent="0.35">
      <c r="A273" s="22">
        <f t="shared" ref="A273:A336" si="33">A272+1</f>
        <v>259</v>
      </c>
      <c r="B273" s="22"/>
      <c r="C273" s="46">
        <f t="shared" ref="C273:C336" si="34">EDATE(C272,$A$15)</f>
        <v>52536</v>
      </c>
      <c r="D273" s="15">
        <f t="shared" si="32"/>
        <v>0</v>
      </c>
      <c r="E273" s="15">
        <f t="shared" si="28"/>
        <v>0</v>
      </c>
      <c r="F273" s="15">
        <f t="shared" si="29"/>
        <v>0</v>
      </c>
      <c r="G273" s="15">
        <f t="shared" si="30"/>
        <v>0</v>
      </c>
      <c r="H273" s="25">
        <v>0</v>
      </c>
      <c r="I273" s="15">
        <f t="shared" si="31"/>
        <v>0</v>
      </c>
    </row>
    <row r="274" spans="1:9" x14ac:dyDescent="0.35">
      <c r="A274" s="22">
        <f t="shared" si="33"/>
        <v>260</v>
      </c>
      <c r="B274" s="22"/>
      <c r="C274" s="46">
        <f t="shared" si="34"/>
        <v>52566</v>
      </c>
      <c r="D274" s="15">
        <f t="shared" si="32"/>
        <v>0</v>
      </c>
      <c r="E274" s="15">
        <f t="shared" si="28"/>
        <v>0</v>
      </c>
      <c r="F274" s="15">
        <f t="shared" si="29"/>
        <v>0</v>
      </c>
      <c r="G274" s="15">
        <f t="shared" si="30"/>
        <v>0</v>
      </c>
      <c r="H274" s="25">
        <v>0</v>
      </c>
      <c r="I274" s="15">
        <f t="shared" si="31"/>
        <v>0</v>
      </c>
    </row>
    <row r="275" spans="1:9" x14ac:dyDescent="0.35">
      <c r="A275" s="22">
        <f t="shared" si="33"/>
        <v>261</v>
      </c>
      <c r="B275" s="22"/>
      <c r="C275" s="46">
        <f t="shared" si="34"/>
        <v>52597</v>
      </c>
      <c r="D275" s="15">
        <f t="shared" si="32"/>
        <v>0</v>
      </c>
      <c r="E275" s="15">
        <f t="shared" si="28"/>
        <v>0</v>
      </c>
      <c r="F275" s="15">
        <f t="shared" si="29"/>
        <v>0</v>
      </c>
      <c r="G275" s="15">
        <f t="shared" si="30"/>
        <v>0</v>
      </c>
      <c r="H275" s="25">
        <v>0</v>
      </c>
      <c r="I275" s="15">
        <f t="shared" si="31"/>
        <v>0</v>
      </c>
    </row>
    <row r="276" spans="1:9" x14ac:dyDescent="0.35">
      <c r="A276" s="22">
        <f t="shared" si="33"/>
        <v>262</v>
      </c>
      <c r="B276" s="22"/>
      <c r="C276" s="46">
        <f t="shared" si="34"/>
        <v>52628</v>
      </c>
      <c r="D276" s="15">
        <f t="shared" si="32"/>
        <v>0</v>
      </c>
      <c r="E276" s="15">
        <f t="shared" si="28"/>
        <v>0</v>
      </c>
      <c r="F276" s="15">
        <f t="shared" si="29"/>
        <v>0</v>
      </c>
      <c r="G276" s="15">
        <f t="shared" si="30"/>
        <v>0</v>
      </c>
      <c r="H276" s="25">
        <v>0</v>
      </c>
      <c r="I276" s="15">
        <f t="shared" si="31"/>
        <v>0</v>
      </c>
    </row>
    <row r="277" spans="1:9" x14ac:dyDescent="0.35">
      <c r="A277" s="22">
        <f t="shared" si="33"/>
        <v>263</v>
      </c>
      <c r="B277" s="22"/>
      <c r="C277" s="46">
        <f t="shared" si="34"/>
        <v>52657</v>
      </c>
      <c r="D277" s="15">
        <f t="shared" si="32"/>
        <v>0</v>
      </c>
      <c r="E277" s="15">
        <f t="shared" si="28"/>
        <v>0</v>
      </c>
      <c r="F277" s="15">
        <f t="shared" si="29"/>
        <v>0</v>
      </c>
      <c r="G277" s="15">
        <f t="shared" si="30"/>
        <v>0</v>
      </c>
      <c r="H277" s="25">
        <v>0</v>
      </c>
      <c r="I277" s="15">
        <f t="shared" si="31"/>
        <v>0</v>
      </c>
    </row>
    <row r="278" spans="1:9" x14ac:dyDescent="0.35">
      <c r="A278" s="22">
        <f t="shared" si="33"/>
        <v>264</v>
      </c>
      <c r="B278" s="22">
        <v>22</v>
      </c>
      <c r="C278" s="46">
        <f t="shared" si="34"/>
        <v>52688</v>
      </c>
      <c r="D278" s="15">
        <f t="shared" si="32"/>
        <v>0</v>
      </c>
      <c r="E278" s="15">
        <f t="shared" si="28"/>
        <v>0</v>
      </c>
      <c r="F278" s="15">
        <f t="shared" si="29"/>
        <v>0</v>
      </c>
      <c r="G278" s="15">
        <f t="shared" si="30"/>
        <v>0</v>
      </c>
      <c r="H278" s="25">
        <v>0</v>
      </c>
      <c r="I278" s="15">
        <f t="shared" si="31"/>
        <v>0</v>
      </c>
    </row>
    <row r="279" spans="1:9" x14ac:dyDescent="0.35">
      <c r="A279" s="22">
        <f t="shared" si="33"/>
        <v>265</v>
      </c>
      <c r="B279" s="22"/>
      <c r="C279" s="46">
        <f t="shared" si="34"/>
        <v>52718</v>
      </c>
      <c r="D279" s="15">
        <f t="shared" si="32"/>
        <v>0</v>
      </c>
      <c r="E279" s="15">
        <f t="shared" si="28"/>
        <v>0</v>
      </c>
      <c r="F279" s="15">
        <f t="shared" si="29"/>
        <v>0</v>
      </c>
      <c r="G279" s="15">
        <f t="shared" si="30"/>
        <v>0</v>
      </c>
      <c r="H279" s="25">
        <v>0</v>
      </c>
      <c r="I279" s="15">
        <f t="shared" si="31"/>
        <v>0</v>
      </c>
    </row>
    <row r="280" spans="1:9" x14ac:dyDescent="0.35">
      <c r="A280" s="22">
        <f t="shared" si="33"/>
        <v>266</v>
      </c>
      <c r="B280" s="22"/>
      <c r="C280" s="46">
        <f t="shared" si="34"/>
        <v>52749</v>
      </c>
      <c r="D280" s="15">
        <f t="shared" si="32"/>
        <v>0</v>
      </c>
      <c r="E280" s="15">
        <f t="shared" si="28"/>
        <v>0</v>
      </c>
      <c r="F280" s="15">
        <f t="shared" si="29"/>
        <v>0</v>
      </c>
      <c r="G280" s="15">
        <f t="shared" si="30"/>
        <v>0</v>
      </c>
      <c r="H280" s="25">
        <v>0</v>
      </c>
      <c r="I280" s="15">
        <f t="shared" si="31"/>
        <v>0</v>
      </c>
    </row>
    <row r="281" spans="1:9" x14ac:dyDescent="0.35">
      <c r="A281" s="22">
        <f t="shared" si="33"/>
        <v>267</v>
      </c>
      <c r="B281" s="22"/>
      <c r="C281" s="46">
        <f t="shared" si="34"/>
        <v>52779</v>
      </c>
      <c r="D281" s="15">
        <f t="shared" si="32"/>
        <v>0</v>
      </c>
      <c r="E281" s="15">
        <f t="shared" si="28"/>
        <v>0</v>
      </c>
      <c r="F281" s="15">
        <f t="shared" si="29"/>
        <v>0</v>
      </c>
      <c r="G281" s="15">
        <f t="shared" si="30"/>
        <v>0</v>
      </c>
      <c r="H281" s="25">
        <v>0</v>
      </c>
      <c r="I281" s="15">
        <f t="shared" si="31"/>
        <v>0</v>
      </c>
    </row>
    <row r="282" spans="1:9" x14ac:dyDescent="0.35">
      <c r="A282" s="22">
        <f t="shared" si="33"/>
        <v>268</v>
      </c>
      <c r="B282" s="22"/>
      <c r="C282" s="46">
        <f t="shared" si="34"/>
        <v>52810</v>
      </c>
      <c r="D282" s="15">
        <f t="shared" si="32"/>
        <v>0</v>
      </c>
      <c r="E282" s="15">
        <f t="shared" si="28"/>
        <v>0</v>
      </c>
      <c r="F282" s="15">
        <f t="shared" si="29"/>
        <v>0</v>
      </c>
      <c r="G282" s="15">
        <f t="shared" si="30"/>
        <v>0</v>
      </c>
      <c r="H282" s="25">
        <v>0</v>
      </c>
      <c r="I282" s="15">
        <f t="shared" si="31"/>
        <v>0</v>
      </c>
    </row>
    <row r="283" spans="1:9" x14ac:dyDescent="0.35">
      <c r="A283" s="22">
        <f t="shared" si="33"/>
        <v>269</v>
      </c>
      <c r="B283" s="22"/>
      <c r="C283" s="46">
        <f t="shared" si="34"/>
        <v>52841</v>
      </c>
      <c r="D283" s="15">
        <f t="shared" si="32"/>
        <v>0</v>
      </c>
      <c r="E283" s="15">
        <f t="shared" si="28"/>
        <v>0</v>
      </c>
      <c r="F283" s="15">
        <f t="shared" si="29"/>
        <v>0</v>
      </c>
      <c r="G283" s="15">
        <f t="shared" si="30"/>
        <v>0</v>
      </c>
      <c r="H283" s="25">
        <v>0</v>
      </c>
      <c r="I283" s="15">
        <f t="shared" si="31"/>
        <v>0</v>
      </c>
    </row>
    <row r="284" spans="1:9" x14ac:dyDescent="0.35">
      <c r="A284" s="22">
        <f t="shared" si="33"/>
        <v>270</v>
      </c>
      <c r="B284" s="22"/>
      <c r="C284" s="46">
        <f t="shared" si="34"/>
        <v>52871</v>
      </c>
      <c r="D284" s="15">
        <f t="shared" si="32"/>
        <v>0</v>
      </c>
      <c r="E284" s="15">
        <f t="shared" si="28"/>
        <v>0</v>
      </c>
      <c r="F284" s="15">
        <f t="shared" si="29"/>
        <v>0</v>
      </c>
      <c r="G284" s="15">
        <f t="shared" si="30"/>
        <v>0</v>
      </c>
      <c r="H284" s="25">
        <v>0</v>
      </c>
      <c r="I284" s="15">
        <f t="shared" si="31"/>
        <v>0</v>
      </c>
    </row>
    <row r="285" spans="1:9" x14ac:dyDescent="0.35">
      <c r="A285" s="22">
        <f t="shared" si="33"/>
        <v>271</v>
      </c>
      <c r="B285" s="22"/>
      <c r="C285" s="46">
        <f t="shared" si="34"/>
        <v>52902</v>
      </c>
      <c r="D285" s="15">
        <f t="shared" si="32"/>
        <v>0</v>
      </c>
      <c r="E285" s="15">
        <f t="shared" si="28"/>
        <v>0</v>
      </c>
      <c r="F285" s="15">
        <f t="shared" si="29"/>
        <v>0</v>
      </c>
      <c r="G285" s="15">
        <f t="shared" si="30"/>
        <v>0</v>
      </c>
      <c r="H285" s="25">
        <v>0</v>
      </c>
      <c r="I285" s="15">
        <f t="shared" si="31"/>
        <v>0</v>
      </c>
    </row>
    <row r="286" spans="1:9" x14ac:dyDescent="0.35">
      <c r="A286" s="22">
        <f t="shared" si="33"/>
        <v>272</v>
      </c>
      <c r="B286" s="22"/>
      <c r="C286" s="46">
        <f t="shared" si="34"/>
        <v>52932</v>
      </c>
      <c r="D286" s="15">
        <f t="shared" si="32"/>
        <v>0</v>
      </c>
      <c r="E286" s="15">
        <f t="shared" si="28"/>
        <v>0</v>
      </c>
      <c r="F286" s="15">
        <f t="shared" si="29"/>
        <v>0</v>
      </c>
      <c r="G286" s="15">
        <f t="shared" si="30"/>
        <v>0</v>
      </c>
      <c r="H286" s="25">
        <v>0</v>
      </c>
      <c r="I286" s="15">
        <f t="shared" si="31"/>
        <v>0</v>
      </c>
    </row>
    <row r="287" spans="1:9" x14ac:dyDescent="0.35">
      <c r="A287" s="22">
        <f t="shared" si="33"/>
        <v>273</v>
      </c>
      <c r="B287" s="22"/>
      <c r="C287" s="46">
        <f t="shared" si="34"/>
        <v>52963</v>
      </c>
      <c r="D287" s="15">
        <f t="shared" si="32"/>
        <v>0</v>
      </c>
      <c r="E287" s="15">
        <f t="shared" si="28"/>
        <v>0</v>
      </c>
      <c r="F287" s="15">
        <f t="shared" si="29"/>
        <v>0</v>
      </c>
      <c r="G287" s="15">
        <f t="shared" si="30"/>
        <v>0</v>
      </c>
      <c r="H287" s="25">
        <v>0</v>
      </c>
      <c r="I287" s="15">
        <f t="shared" si="31"/>
        <v>0</v>
      </c>
    </row>
    <row r="288" spans="1:9" x14ac:dyDescent="0.35">
      <c r="A288" s="22">
        <f t="shared" si="33"/>
        <v>274</v>
      </c>
      <c r="B288" s="22"/>
      <c r="C288" s="46">
        <f t="shared" si="34"/>
        <v>52994</v>
      </c>
      <c r="D288" s="15">
        <f t="shared" si="32"/>
        <v>0</v>
      </c>
      <c r="E288" s="15">
        <f t="shared" si="28"/>
        <v>0</v>
      </c>
      <c r="F288" s="15">
        <f t="shared" si="29"/>
        <v>0</v>
      </c>
      <c r="G288" s="15">
        <f t="shared" si="30"/>
        <v>0</v>
      </c>
      <c r="H288" s="25">
        <v>0</v>
      </c>
      <c r="I288" s="15">
        <f t="shared" si="31"/>
        <v>0</v>
      </c>
    </row>
    <row r="289" spans="1:9" x14ac:dyDescent="0.35">
      <c r="A289" s="22">
        <f t="shared" si="33"/>
        <v>275</v>
      </c>
      <c r="B289" s="22"/>
      <c r="C289" s="46">
        <f t="shared" si="34"/>
        <v>53022</v>
      </c>
      <c r="D289" s="15">
        <f t="shared" si="32"/>
        <v>0</v>
      </c>
      <c r="E289" s="15">
        <f t="shared" si="28"/>
        <v>0</v>
      </c>
      <c r="F289" s="15">
        <f t="shared" si="29"/>
        <v>0</v>
      </c>
      <c r="G289" s="15">
        <f t="shared" si="30"/>
        <v>0</v>
      </c>
      <c r="H289" s="25">
        <v>0</v>
      </c>
      <c r="I289" s="15">
        <f t="shared" si="31"/>
        <v>0</v>
      </c>
    </row>
    <row r="290" spans="1:9" x14ac:dyDescent="0.35">
      <c r="A290" s="22">
        <f t="shared" si="33"/>
        <v>276</v>
      </c>
      <c r="B290" s="22">
        <v>23</v>
      </c>
      <c r="C290" s="46">
        <f t="shared" si="34"/>
        <v>53053</v>
      </c>
      <c r="D290" s="15">
        <f t="shared" si="32"/>
        <v>0</v>
      </c>
      <c r="E290" s="15">
        <f t="shared" si="28"/>
        <v>0</v>
      </c>
      <c r="F290" s="15">
        <f t="shared" si="29"/>
        <v>0</v>
      </c>
      <c r="G290" s="15">
        <f t="shared" si="30"/>
        <v>0</v>
      </c>
      <c r="H290" s="25">
        <v>0</v>
      </c>
      <c r="I290" s="15">
        <f t="shared" si="31"/>
        <v>0</v>
      </c>
    </row>
    <row r="291" spans="1:9" x14ac:dyDescent="0.35">
      <c r="A291" s="22">
        <f t="shared" si="33"/>
        <v>277</v>
      </c>
      <c r="B291" s="22"/>
      <c r="C291" s="46">
        <f t="shared" si="34"/>
        <v>53083</v>
      </c>
      <c r="D291" s="15">
        <f t="shared" si="32"/>
        <v>0</v>
      </c>
      <c r="E291" s="15">
        <f t="shared" si="28"/>
        <v>0</v>
      </c>
      <c r="F291" s="15">
        <f t="shared" si="29"/>
        <v>0</v>
      </c>
      <c r="G291" s="15">
        <f t="shared" si="30"/>
        <v>0</v>
      </c>
      <c r="H291" s="25">
        <v>0</v>
      </c>
      <c r="I291" s="15">
        <f t="shared" si="31"/>
        <v>0</v>
      </c>
    </row>
    <row r="292" spans="1:9" x14ac:dyDescent="0.35">
      <c r="A292" s="22">
        <f t="shared" si="33"/>
        <v>278</v>
      </c>
      <c r="B292" s="22"/>
      <c r="C292" s="46">
        <f t="shared" si="34"/>
        <v>53114</v>
      </c>
      <c r="D292" s="15">
        <f t="shared" si="32"/>
        <v>0</v>
      </c>
      <c r="E292" s="15">
        <f t="shared" si="28"/>
        <v>0</v>
      </c>
      <c r="F292" s="15">
        <f t="shared" si="29"/>
        <v>0</v>
      </c>
      <c r="G292" s="15">
        <f t="shared" si="30"/>
        <v>0</v>
      </c>
      <c r="H292" s="25">
        <v>0</v>
      </c>
      <c r="I292" s="15">
        <f t="shared" si="31"/>
        <v>0</v>
      </c>
    </row>
    <row r="293" spans="1:9" x14ac:dyDescent="0.35">
      <c r="A293" s="22">
        <f t="shared" si="33"/>
        <v>279</v>
      </c>
      <c r="B293" s="22"/>
      <c r="C293" s="46">
        <f t="shared" si="34"/>
        <v>53144</v>
      </c>
      <c r="D293" s="15">
        <f t="shared" si="32"/>
        <v>0</v>
      </c>
      <c r="E293" s="15">
        <f t="shared" si="28"/>
        <v>0</v>
      </c>
      <c r="F293" s="15">
        <f t="shared" si="29"/>
        <v>0</v>
      </c>
      <c r="G293" s="15">
        <f t="shared" si="30"/>
        <v>0</v>
      </c>
      <c r="H293" s="25">
        <v>0</v>
      </c>
      <c r="I293" s="15">
        <f t="shared" si="31"/>
        <v>0</v>
      </c>
    </row>
    <row r="294" spans="1:9" x14ac:dyDescent="0.35">
      <c r="A294" s="22">
        <f t="shared" si="33"/>
        <v>280</v>
      </c>
      <c r="B294" s="22"/>
      <c r="C294" s="46">
        <f t="shared" si="34"/>
        <v>53175</v>
      </c>
      <c r="D294" s="15">
        <f t="shared" si="32"/>
        <v>0</v>
      </c>
      <c r="E294" s="15">
        <f t="shared" si="28"/>
        <v>0</v>
      </c>
      <c r="F294" s="15">
        <f t="shared" si="29"/>
        <v>0</v>
      </c>
      <c r="G294" s="15">
        <f t="shared" si="30"/>
        <v>0</v>
      </c>
      <c r="H294" s="25">
        <v>0</v>
      </c>
      <c r="I294" s="15">
        <f t="shared" si="31"/>
        <v>0</v>
      </c>
    </row>
    <row r="295" spans="1:9" x14ac:dyDescent="0.35">
      <c r="A295" s="22">
        <f t="shared" si="33"/>
        <v>281</v>
      </c>
      <c r="B295" s="22"/>
      <c r="C295" s="46">
        <f t="shared" si="34"/>
        <v>53206</v>
      </c>
      <c r="D295" s="15">
        <f t="shared" si="32"/>
        <v>0</v>
      </c>
      <c r="E295" s="15">
        <f t="shared" si="28"/>
        <v>0</v>
      </c>
      <c r="F295" s="15">
        <f t="shared" si="29"/>
        <v>0</v>
      </c>
      <c r="G295" s="15">
        <f t="shared" si="30"/>
        <v>0</v>
      </c>
      <c r="H295" s="25">
        <v>0</v>
      </c>
      <c r="I295" s="15">
        <f t="shared" si="31"/>
        <v>0</v>
      </c>
    </row>
    <row r="296" spans="1:9" x14ac:dyDescent="0.35">
      <c r="A296" s="22">
        <f t="shared" si="33"/>
        <v>282</v>
      </c>
      <c r="B296" s="22"/>
      <c r="C296" s="46">
        <f t="shared" si="34"/>
        <v>53236</v>
      </c>
      <c r="D296" s="15">
        <f t="shared" si="32"/>
        <v>0</v>
      </c>
      <c r="E296" s="15">
        <f t="shared" si="28"/>
        <v>0</v>
      </c>
      <c r="F296" s="15">
        <f t="shared" si="29"/>
        <v>0</v>
      </c>
      <c r="G296" s="15">
        <f t="shared" si="30"/>
        <v>0</v>
      </c>
      <c r="H296" s="25">
        <v>0</v>
      </c>
      <c r="I296" s="15">
        <f t="shared" si="31"/>
        <v>0</v>
      </c>
    </row>
    <row r="297" spans="1:9" x14ac:dyDescent="0.35">
      <c r="A297" s="22">
        <f t="shared" si="33"/>
        <v>283</v>
      </c>
      <c r="B297" s="22"/>
      <c r="C297" s="46">
        <f t="shared" si="34"/>
        <v>53267</v>
      </c>
      <c r="D297" s="15">
        <f t="shared" si="32"/>
        <v>0</v>
      </c>
      <c r="E297" s="15">
        <f t="shared" si="28"/>
        <v>0</v>
      </c>
      <c r="F297" s="15">
        <f t="shared" si="29"/>
        <v>0</v>
      </c>
      <c r="G297" s="15">
        <f t="shared" si="30"/>
        <v>0</v>
      </c>
      <c r="H297" s="25">
        <v>0</v>
      </c>
      <c r="I297" s="15">
        <f t="shared" si="31"/>
        <v>0</v>
      </c>
    </row>
    <row r="298" spans="1:9" x14ac:dyDescent="0.35">
      <c r="A298" s="22">
        <f t="shared" si="33"/>
        <v>284</v>
      </c>
      <c r="B298" s="22"/>
      <c r="C298" s="46">
        <f t="shared" si="34"/>
        <v>53297</v>
      </c>
      <c r="D298" s="15">
        <f t="shared" si="32"/>
        <v>0</v>
      </c>
      <c r="E298" s="15">
        <f t="shared" si="28"/>
        <v>0</v>
      </c>
      <c r="F298" s="15">
        <f t="shared" si="29"/>
        <v>0</v>
      </c>
      <c r="G298" s="15">
        <f t="shared" si="30"/>
        <v>0</v>
      </c>
      <c r="H298" s="25">
        <v>0</v>
      </c>
      <c r="I298" s="15">
        <f t="shared" si="31"/>
        <v>0</v>
      </c>
    </row>
    <row r="299" spans="1:9" x14ac:dyDescent="0.35">
      <c r="A299" s="22">
        <f t="shared" si="33"/>
        <v>285</v>
      </c>
      <c r="B299" s="22"/>
      <c r="C299" s="46">
        <f t="shared" si="34"/>
        <v>53328</v>
      </c>
      <c r="D299" s="15">
        <f t="shared" si="32"/>
        <v>0</v>
      </c>
      <c r="E299" s="15">
        <f t="shared" si="28"/>
        <v>0</v>
      </c>
      <c r="F299" s="15">
        <f t="shared" si="29"/>
        <v>0</v>
      </c>
      <c r="G299" s="15">
        <f t="shared" si="30"/>
        <v>0</v>
      </c>
      <c r="H299" s="25">
        <v>0</v>
      </c>
      <c r="I299" s="15">
        <f t="shared" si="31"/>
        <v>0</v>
      </c>
    </row>
    <row r="300" spans="1:9" x14ac:dyDescent="0.35">
      <c r="A300" s="22">
        <f t="shared" si="33"/>
        <v>286</v>
      </c>
      <c r="B300" s="22"/>
      <c r="C300" s="46">
        <f t="shared" si="34"/>
        <v>53359</v>
      </c>
      <c r="D300" s="15">
        <f t="shared" si="32"/>
        <v>0</v>
      </c>
      <c r="E300" s="15">
        <f t="shared" si="28"/>
        <v>0</v>
      </c>
      <c r="F300" s="15">
        <f t="shared" si="29"/>
        <v>0</v>
      </c>
      <c r="G300" s="15">
        <f t="shared" si="30"/>
        <v>0</v>
      </c>
      <c r="H300" s="25">
        <v>0</v>
      </c>
      <c r="I300" s="15">
        <f t="shared" si="31"/>
        <v>0</v>
      </c>
    </row>
    <row r="301" spans="1:9" x14ac:dyDescent="0.35">
      <c r="A301" s="22">
        <f t="shared" si="33"/>
        <v>287</v>
      </c>
      <c r="B301" s="22"/>
      <c r="C301" s="46">
        <f t="shared" si="34"/>
        <v>53387</v>
      </c>
      <c r="D301" s="15">
        <f t="shared" si="32"/>
        <v>0</v>
      </c>
      <c r="E301" s="15">
        <f t="shared" si="28"/>
        <v>0</v>
      </c>
      <c r="F301" s="15">
        <f t="shared" si="29"/>
        <v>0</v>
      </c>
      <c r="G301" s="15">
        <f t="shared" si="30"/>
        <v>0</v>
      </c>
      <c r="H301" s="25">
        <v>0</v>
      </c>
      <c r="I301" s="15">
        <f t="shared" si="31"/>
        <v>0</v>
      </c>
    </row>
    <row r="302" spans="1:9" x14ac:dyDescent="0.35">
      <c r="A302" s="22">
        <f t="shared" si="33"/>
        <v>288</v>
      </c>
      <c r="B302" s="22">
        <v>24</v>
      </c>
      <c r="C302" s="46">
        <f t="shared" si="34"/>
        <v>53418</v>
      </c>
      <c r="D302" s="15">
        <f t="shared" si="32"/>
        <v>0</v>
      </c>
      <c r="E302" s="15">
        <f t="shared" si="28"/>
        <v>0</v>
      </c>
      <c r="F302" s="15">
        <f t="shared" si="29"/>
        <v>0</v>
      </c>
      <c r="G302" s="15">
        <f t="shared" si="30"/>
        <v>0</v>
      </c>
      <c r="H302" s="25">
        <v>0</v>
      </c>
      <c r="I302" s="15">
        <f t="shared" si="31"/>
        <v>0</v>
      </c>
    </row>
    <row r="303" spans="1:9" x14ac:dyDescent="0.35">
      <c r="A303" s="22">
        <f t="shared" si="33"/>
        <v>289</v>
      </c>
      <c r="B303" s="22"/>
      <c r="C303" s="46">
        <f t="shared" si="34"/>
        <v>53448</v>
      </c>
      <c r="D303" s="15">
        <f t="shared" si="32"/>
        <v>0</v>
      </c>
      <c r="E303" s="15">
        <f t="shared" si="28"/>
        <v>0</v>
      </c>
      <c r="F303" s="15">
        <f t="shared" si="29"/>
        <v>0</v>
      </c>
      <c r="G303" s="15">
        <f t="shared" si="30"/>
        <v>0</v>
      </c>
      <c r="H303" s="25">
        <v>0</v>
      </c>
      <c r="I303" s="15">
        <f t="shared" si="31"/>
        <v>0</v>
      </c>
    </row>
    <row r="304" spans="1:9" x14ac:dyDescent="0.35">
      <c r="A304" s="22">
        <f t="shared" si="33"/>
        <v>290</v>
      </c>
      <c r="B304" s="22"/>
      <c r="C304" s="46">
        <f t="shared" si="34"/>
        <v>53479</v>
      </c>
      <c r="D304" s="15">
        <f t="shared" si="32"/>
        <v>0</v>
      </c>
      <c r="E304" s="15">
        <f t="shared" si="28"/>
        <v>0</v>
      </c>
      <c r="F304" s="15">
        <f t="shared" si="29"/>
        <v>0</v>
      </c>
      <c r="G304" s="15">
        <f t="shared" si="30"/>
        <v>0</v>
      </c>
      <c r="H304" s="25">
        <v>0</v>
      </c>
      <c r="I304" s="15">
        <f t="shared" si="31"/>
        <v>0</v>
      </c>
    </row>
    <row r="305" spans="1:9" x14ac:dyDescent="0.35">
      <c r="A305" s="22">
        <f t="shared" si="33"/>
        <v>291</v>
      </c>
      <c r="B305" s="22"/>
      <c r="C305" s="46">
        <f t="shared" si="34"/>
        <v>53509</v>
      </c>
      <c r="D305" s="15">
        <f t="shared" si="32"/>
        <v>0</v>
      </c>
      <c r="E305" s="15">
        <f t="shared" si="28"/>
        <v>0</v>
      </c>
      <c r="F305" s="15">
        <f t="shared" si="29"/>
        <v>0</v>
      </c>
      <c r="G305" s="15">
        <f t="shared" si="30"/>
        <v>0</v>
      </c>
      <c r="H305" s="25">
        <v>0</v>
      </c>
      <c r="I305" s="15">
        <f t="shared" si="31"/>
        <v>0</v>
      </c>
    </row>
    <row r="306" spans="1:9" x14ac:dyDescent="0.35">
      <c r="A306" s="22">
        <f t="shared" si="33"/>
        <v>292</v>
      </c>
      <c r="B306" s="22"/>
      <c r="C306" s="46">
        <f t="shared" si="34"/>
        <v>53540</v>
      </c>
      <c r="D306" s="15">
        <f t="shared" si="32"/>
        <v>0</v>
      </c>
      <c r="E306" s="15">
        <f t="shared" si="28"/>
        <v>0</v>
      </c>
      <c r="F306" s="15">
        <f t="shared" si="29"/>
        <v>0</v>
      </c>
      <c r="G306" s="15">
        <f t="shared" si="30"/>
        <v>0</v>
      </c>
      <c r="H306" s="25">
        <v>0</v>
      </c>
      <c r="I306" s="15">
        <f t="shared" si="31"/>
        <v>0</v>
      </c>
    </row>
    <row r="307" spans="1:9" x14ac:dyDescent="0.35">
      <c r="A307" s="22">
        <f t="shared" si="33"/>
        <v>293</v>
      </c>
      <c r="B307" s="22"/>
      <c r="C307" s="46">
        <f t="shared" si="34"/>
        <v>53571</v>
      </c>
      <c r="D307" s="15">
        <f t="shared" si="32"/>
        <v>0</v>
      </c>
      <c r="E307" s="15">
        <f t="shared" si="28"/>
        <v>0</v>
      </c>
      <c r="F307" s="15">
        <f t="shared" si="29"/>
        <v>0</v>
      </c>
      <c r="G307" s="15">
        <f t="shared" si="30"/>
        <v>0</v>
      </c>
      <c r="H307" s="25">
        <v>0</v>
      </c>
      <c r="I307" s="15">
        <f t="shared" si="31"/>
        <v>0</v>
      </c>
    </row>
    <row r="308" spans="1:9" x14ac:dyDescent="0.35">
      <c r="A308" s="22">
        <f t="shared" si="33"/>
        <v>294</v>
      </c>
      <c r="B308" s="22"/>
      <c r="C308" s="46">
        <f t="shared" si="34"/>
        <v>53601</v>
      </c>
      <c r="D308" s="15">
        <f t="shared" si="32"/>
        <v>0</v>
      </c>
      <c r="E308" s="15">
        <f t="shared" si="28"/>
        <v>0</v>
      </c>
      <c r="F308" s="15">
        <f t="shared" si="29"/>
        <v>0</v>
      </c>
      <c r="G308" s="15">
        <f t="shared" si="30"/>
        <v>0</v>
      </c>
      <c r="H308" s="25">
        <v>0</v>
      </c>
      <c r="I308" s="15">
        <f t="shared" si="31"/>
        <v>0</v>
      </c>
    </row>
    <row r="309" spans="1:9" x14ac:dyDescent="0.35">
      <c r="A309" s="22">
        <f t="shared" si="33"/>
        <v>295</v>
      </c>
      <c r="B309" s="22"/>
      <c r="C309" s="46">
        <f t="shared" si="34"/>
        <v>53632</v>
      </c>
      <c r="D309" s="15">
        <f t="shared" si="32"/>
        <v>0</v>
      </c>
      <c r="E309" s="15">
        <f t="shared" si="28"/>
        <v>0</v>
      </c>
      <c r="F309" s="15">
        <f t="shared" si="29"/>
        <v>0</v>
      </c>
      <c r="G309" s="15">
        <f t="shared" si="30"/>
        <v>0</v>
      </c>
      <c r="H309" s="25">
        <v>0</v>
      </c>
      <c r="I309" s="15">
        <f t="shared" si="31"/>
        <v>0</v>
      </c>
    </row>
    <row r="310" spans="1:9" x14ac:dyDescent="0.35">
      <c r="A310" s="22">
        <f t="shared" si="33"/>
        <v>296</v>
      </c>
      <c r="B310" s="22"/>
      <c r="C310" s="46">
        <f t="shared" si="34"/>
        <v>53662</v>
      </c>
      <c r="D310" s="15">
        <f t="shared" si="32"/>
        <v>0</v>
      </c>
      <c r="E310" s="15">
        <f t="shared" si="28"/>
        <v>0</v>
      </c>
      <c r="F310" s="15">
        <f t="shared" si="29"/>
        <v>0</v>
      </c>
      <c r="G310" s="15">
        <f t="shared" si="30"/>
        <v>0</v>
      </c>
      <c r="H310" s="25">
        <v>0</v>
      </c>
      <c r="I310" s="15">
        <f t="shared" si="31"/>
        <v>0</v>
      </c>
    </row>
    <row r="311" spans="1:9" x14ac:dyDescent="0.35">
      <c r="A311" s="22">
        <f t="shared" si="33"/>
        <v>297</v>
      </c>
      <c r="B311" s="22"/>
      <c r="C311" s="46">
        <f t="shared" si="34"/>
        <v>53693</v>
      </c>
      <c r="D311" s="15">
        <f t="shared" si="32"/>
        <v>0</v>
      </c>
      <c r="E311" s="15">
        <f t="shared" si="28"/>
        <v>0</v>
      </c>
      <c r="F311" s="15">
        <f t="shared" si="29"/>
        <v>0</v>
      </c>
      <c r="G311" s="15">
        <f t="shared" si="30"/>
        <v>0</v>
      </c>
      <c r="H311" s="25">
        <v>0</v>
      </c>
      <c r="I311" s="15">
        <f t="shared" si="31"/>
        <v>0</v>
      </c>
    </row>
    <row r="312" spans="1:9" x14ac:dyDescent="0.35">
      <c r="A312" s="22">
        <f t="shared" si="33"/>
        <v>298</v>
      </c>
      <c r="B312" s="22"/>
      <c r="C312" s="46">
        <f t="shared" si="34"/>
        <v>53724</v>
      </c>
      <c r="D312" s="15">
        <f t="shared" si="32"/>
        <v>0</v>
      </c>
      <c r="E312" s="15">
        <f t="shared" si="28"/>
        <v>0</v>
      </c>
      <c r="F312" s="15">
        <f t="shared" si="29"/>
        <v>0</v>
      </c>
      <c r="G312" s="15">
        <f t="shared" si="30"/>
        <v>0</v>
      </c>
      <c r="H312" s="25">
        <v>0</v>
      </c>
      <c r="I312" s="15">
        <f t="shared" si="31"/>
        <v>0</v>
      </c>
    </row>
    <row r="313" spans="1:9" x14ac:dyDescent="0.35">
      <c r="A313" s="22">
        <f t="shared" si="33"/>
        <v>299</v>
      </c>
      <c r="B313" s="22"/>
      <c r="C313" s="46">
        <f t="shared" si="34"/>
        <v>53752</v>
      </c>
      <c r="D313" s="15">
        <f t="shared" si="32"/>
        <v>0</v>
      </c>
      <c r="E313" s="15">
        <f t="shared" si="28"/>
        <v>0</v>
      </c>
      <c r="F313" s="15">
        <f t="shared" si="29"/>
        <v>0</v>
      </c>
      <c r="G313" s="15">
        <f t="shared" si="30"/>
        <v>0</v>
      </c>
      <c r="H313" s="25">
        <v>0</v>
      </c>
      <c r="I313" s="15">
        <f t="shared" si="31"/>
        <v>0</v>
      </c>
    </row>
    <row r="314" spans="1:9" x14ac:dyDescent="0.35">
      <c r="A314" s="22">
        <f t="shared" si="33"/>
        <v>300</v>
      </c>
      <c r="B314" s="22">
        <v>25</v>
      </c>
      <c r="C314" s="46">
        <f t="shared" si="34"/>
        <v>53783</v>
      </c>
      <c r="D314" s="15">
        <f t="shared" si="32"/>
        <v>0</v>
      </c>
      <c r="E314" s="15">
        <f t="shared" si="28"/>
        <v>0</v>
      </c>
      <c r="F314" s="15">
        <f t="shared" si="29"/>
        <v>0</v>
      </c>
      <c r="G314" s="15">
        <f t="shared" si="30"/>
        <v>0</v>
      </c>
      <c r="H314" s="25">
        <v>0</v>
      </c>
      <c r="I314" s="15">
        <f t="shared" si="31"/>
        <v>0</v>
      </c>
    </row>
    <row r="315" spans="1:9" x14ac:dyDescent="0.35">
      <c r="A315" s="22">
        <f t="shared" si="33"/>
        <v>301</v>
      </c>
      <c r="B315" s="22"/>
      <c r="C315" s="46">
        <f t="shared" si="34"/>
        <v>53813</v>
      </c>
      <c r="D315" s="15">
        <f t="shared" si="32"/>
        <v>0</v>
      </c>
      <c r="E315" s="15">
        <f t="shared" si="28"/>
        <v>0</v>
      </c>
      <c r="F315" s="15">
        <f t="shared" si="29"/>
        <v>0</v>
      </c>
      <c r="G315" s="15">
        <f t="shared" si="30"/>
        <v>0</v>
      </c>
      <c r="H315" s="25">
        <v>0</v>
      </c>
      <c r="I315" s="15">
        <f t="shared" si="31"/>
        <v>0</v>
      </c>
    </row>
    <row r="316" spans="1:9" x14ac:dyDescent="0.35">
      <c r="A316" s="22">
        <f t="shared" si="33"/>
        <v>302</v>
      </c>
      <c r="B316" s="22"/>
      <c r="C316" s="46">
        <f t="shared" si="34"/>
        <v>53844</v>
      </c>
      <c r="D316" s="15">
        <f t="shared" si="32"/>
        <v>0</v>
      </c>
      <c r="E316" s="15">
        <f t="shared" si="28"/>
        <v>0</v>
      </c>
      <c r="F316" s="15">
        <f t="shared" si="29"/>
        <v>0</v>
      </c>
      <c r="G316" s="15">
        <f t="shared" si="30"/>
        <v>0</v>
      </c>
      <c r="H316" s="25">
        <v>0</v>
      </c>
      <c r="I316" s="15">
        <f t="shared" si="31"/>
        <v>0</v>
      </c>
    </row>
    <row r="317" spans="1:9" x14ac:dyDescent="0.35">
      <c r="A317" s="22">
        <f t="shared" si="33"/>
        <v>303</v>
      </c>
      <c r="B317" s="22"/>
      <c r="C317" s="46">
        <f t="shared" si="34"/>
        <v>53874</v>
      </c>
      <c r="D317" s="15">
        <f t="shared" si="32"/>
        <v>0</v>
      </c>
      <c r="E317" s="15">
        <f t="shared" si="28"/>
        <v>0</v>
      </c>
      <c r="F317" s="15">
        <f t="shared" si="29"/>
        <v>0</v>
      </c>
      <c r="G317" s="15">
        <f t="shared" si="30"/>
        <v>0</v>
      </c>
      <c r="H317" s="25">
        <v>0</v>
      </c>
      <c r="I317" s="15">
        <f t="shared" si="31"/>
        <v>0</v>
      </c>
    </row>
    <row r="318" spans="1:9" x14ac:dyDescent="0.35">
      <c r="A318" s="22">
        <f t="shared" si="33"/>
        <v>304</v>
      </c>
      <c r="B318" s="22"/>
      <c r="C318" s="46">
        <f t="shared" si="34"/>
        <v>53905</v>
      </c>
      <c r="D318" s="15">
        <f t="shared" si="32"/>
        <v>0</v>
      </c>
      <c r="E318" s="15">
        <f t="shared" si="28"/>
        <v>0</v>
      </c>
      <c r="F318" s="15">
        <f t="shared" si="29"/>
        <v>0</v>
      </c>
      <c r="G318" s="15">
        <f t="shared" si="30"/>
        <v>0</v>
      </c>
      <c r="H318" s="25">
        <v>0</v>
      </c>
      <c r="I318" s="15">
        <f t="shared" si="31"/>
        <v>0</v>
      </c>
    </row>
    <row r="319" spans="1:9" x14ac:dyDescent="0.35">
      <c r="A319" s="22">
        <f t="shared" si="33"/>
        <v>305</v>
      </c>
      <c r="B319" s="22"/>
      <c r="C319" s="46">
        <f t="shared" si="34"/>
        <v>53936</v>
      </c>
      <c r="D319" s="15">
        <f t="shared" si="32"/>
        <v>0</v>
      </c>
      <c r="E319" s="15">
        <f t="shared" si="28"/>
        <v>0</v>
      </c>
      <c r="F319" s="15">
        <f t="shared" si="29"/>
        <v>0</v>
      </c>
      <c r="G319" s="15">
        <f t="shared" si="30"/>
        <v>0</v>
      </c>
      <c r="H319" s="25">
        <v>0</v>
      </c>
      <c r="I319" s="15">
        <f t="shared" si="31"/>
        <v>0</v>
      </c>
    </row>
    <row r="320" spans="1:9" x14ac:dyDescent="0.35">
      <c r="A320" s="22">
        <f t="shared" si="33"/>
        <v>306</v>
      </c>
      <c r="B320" s="22"/>
      <c r="C320" s="46">
        <f t="shared" si="34"/>
        <v>53966</v>
      </c>
      <c r="D320" s="15">
        <f t="shared" si="32"/>
        <v>0</v>
      </c>
      <c r="E320" s="15">
        <f t="shared" si="28"/>
        <v>0</v>
      </c>
      <c r="F320" s="15">
        <f t="shared" si="29"/>
        <v>0</v>
      </c>
      <c r="G320" s="15">
        <f t="shared" si="30"/>
        <v>0</v>
      </c>
      <c r="H320" s="25">
        <v>0</v>
      </c>
      <c r="I320" s="15">
        <f t="shared" si="31"/>
        <v>0</v>
      </c>
    </row>
    <row r="321" spans="1:9" x14ac:dyDescent="0.35">
      <c r="A321" s="22">
        <f t="shared" si="33"/>
        <v>307</v>
      </c>
      <c r="B321" s="22"/>
      <c r="C321" s="46">
        <f t="shared" si="34"/>
        <v>53997</v>
      </c>
      <c r="D321" s="15">
        <f t="shared" si="32"/>
        <v>0</v>
      </c>
      <c r="E321" s="15">
        <f t="shared" si="28"/>
        <v>0</v>
      </c>
      <c r="F321" s="15">
        <f t="shared" si="29"/>
        <v>0</v>
      </c>
      <c r="G321" s="15">
        <f t="shared" si="30"/>
        <v>0</v>
      </c>
      <c r="H321" s="25">
        <v>0</v>
      </c>
      <c r="I321" s="15">
        <f t="shared" si="31"/>
        <v>0</v>
      </c>
    </row>
    <row r="322" spans="1:9" x14ac:dyDescent="0.35">
      <c r="A322" s="22">
        <f t="shared" si="33"/>
        <v>308</v>
      </c>
      <c r="B322" s="22"/>
      <c r="C322" s="46">
        <f t="shared" si="34"/>
        <v>54027</v>
      </c>
      <c r="D322" s="15">
        <f t="shared" si="32"/>
        <v>0</v>
      </c>
      <c r="E322" s="15">
        <f t="shared" si="28"/>
        <v>0</v>
      </c>
      <c r="F322" s="15">
        <f t="shared" si="29"/>
        <v>0</v>
      </c>
      <c r="G322" s="15">
        <f t="shared" si="30"/>
        <v>0</v>
      </c>
      <c r="H322" s="25">
        <v>0</v>
      </c>
      <c r="I322" s="15">
        <f t="shared" si="31"/>
        <v>0</v>
      </c>
    </row>
    <row r="323" spans="1:9" x14ac:dyDescent="0.35">
      <c r="A323" s="22">
        <f t="shared" si="33"/>
        <v>309</v>
      </c>
      <c r="B323" s="22"/>
      <c r="C323" s="46">
        <f t="shared" si="34"/>
        <v>54058</v>
      </c>
      <c r="D323" s="15">
        <f t="shared" si="32"/>
        <v>0</v>
      </c>
      <c r="E323" s="15">
        <f t="shared" si="28"/>
        <v>0</v>
      </c>
      <c r="F323" s="15">
        <f t="shared" si="29"/>
        <v>0</v>
      </c>
      <c r="G323" s="15">
        <f t="shared" si="30"/>
        <v>0</v>
      </c>
      <c r="H323" s="25">
        <v>0</v>
      </c>
      <c r="I323" s="15">
        <f t="shared" si="31"/>
        <v>0</v>
      </c>
    </row>
    <row r="324" spans="1:9" x14ac:dyDescent="0.35">
      <c r="A324" s="22">
        <f t="shared" si="33"/>
        <v>310</v>
      </c>
      <c r="B324" s="22"/>
      <c r="C324" s="46">
        <f t="shared" si="34"/>
        <v>54089</v>
      </c>
      <c r="D324" s="15">
        <f t="shared" si="32"/>
        <v>0</v>
      </c>
      <c r="E324" s="15">
        <f t="shared" si="28"/>
        <v>0</v>
      </c>
      <c r="F324" s="15">
        <f t="shared" si="29"/>
        <v>0</v>
      </c>
      <c r="G324" s="15">
        <f t="shared" si="30"/>
        <v>0</v>
      </c>
      <c r="H324" s="25">
        <v>0</v>
      </c>
      <c r="I324" s="15">
        <f t="shared" si="31"/>
        <v>0</v>
      </c>
    </row>
    <row r="325" spans="1:9" x14ac:dyDescent="0.35">
      <c r="A325" s="22">
        <f t="shared" si="33"/>
        <v>311</v>
      </c>
      <c r="B325" s="22"/>
      <c r="C325" s="46">
        <f t="shared" si="34"/>
        <v>54118</v>
      </c>
      <c r="D325" s="15">
        <f t="shared" si="32"/>
        <v>0</v>
      </c>
      <c r="E325" s="15">
        <f t="shared" si="28"/>
        <v>0</v>
      </c>
      <c r="F325" s="15">
        <f t="shared" si="29"/>
        <v>0</v>
      </c>
      <c r="G325" s="15">
        <f t="shared" si="30"/>
        <v>0</v>
      </c>
      <c r="H325" s="25">
        <v>0</v>
      </c>
      <c r="I325" s="15">
        <f t="shared" si="31"/>
        <v>0</v>
      </c>
    </row>
    <row r="326" spans="1:9" x14ac:dyDescent="0.35">
      <c r="A326" s="22">
        <f t="shared" si="33"/>
        <v>312</v>
      </c>
      <c r="B326" s="22">
        <v>26</v>
      </c>
      <c r="C326" s="46">
        <f t="shared" si="34"/>
        <v>54149</v>
      </c>
      <c r="D326" s="15">
        <f t="shared" si="32"/>
        <v>0</v>
      </c>
      <c r="E326" s="15">
        <f t="shared" si="28"/>
        <v>0</v>
      </c>
      <c r="F326" s="15">
        <f t="shared" si="29"/>
        <v>0</v>
      </c>
      <c r="G326" s="15">
        <f t="shared" si="30"/>
        <v>0</v>
      </c>
      <c r="H326" s="25">
        <v>0</v>
      </c>
      <c r="I326" s="15">
        <f t="shared" si="31"/>
        <v>0</v>
      </c>
    </row>
    <row r="327" spans="1:9" x14ac:dyDescent="0.35">
      <c r="A327" s="22">
        <f t="shared" si="33"/>
        <v>313</v>
      </c>
      <c r="B327" s="22"/>
      <c r="C327" s="46">
        <f t="shared" si="34"/>
        <v>54179</v>
      </c>
      <c r="D327" s="15">
        <f t="shared" si="32"/>
        <v>0</v>
      </c>
      <c r="E327" s="15">
        <f t="shared" si="28"/>
        <v>0</v>
      </c>
      <c r="F327" s="15">
        <f t="shared" si="29"/>
        <v>0</v>
      </c>
      <c r="G327" s="15">
        <f t="shared" si="30"/>
        <v>0</v>
      </c>
      <c r="H327" s="25">
        <v>0</v>
      </c>
      <c r="I327" s="15">
        <f t="shared" si="31"/>
        <v>0</v>
      </c>
    </row>
    <row r="328" spans="1:9" x14ac:dyDescent="0.35">
      <c r="A328" s="22">
        <f t="shared" si="33"/>
        <v>314</v>
      </c>
      <c r="B328" s="22"/>
      <c r="C328" s="46">
        <f t="shared" si="34"/>
        <v>54210</v>
      </c>
      <c r="D328" s="15">
        <f t="shared" si="32"/>
        <v>0</v>
      </c>
      <c r="E328" s="15">
        <f t="shared" si="28"/>
        <v>0</v>
      </c>
      <c r="F328" s="15">
        <f t="shared" si="29"/>
        <v>0</v>
      </c>
      <c r="G328" s="15">
        <f t="shared" si="30"/>
        <v>0</v>
      </c>
      <c r="H328" s="25">
        <v>0</v>
      </c>
      <c r="I328" s="15">
        <f t="shared" si="31"/>
        <v>0</v>
      </c>
    </row>
    <row r="329" spans="1:9" x14ac:dyDescent="0.35">
      <c r="A329" s="22">
        <f t="shared" si="33"/>
        <v>315</v>
      </c>
      <c r="B329" s="22"/>
      <c r="C329" s="46">
        <f t="shared" si="34"/>
        <v>54240</v>
      </c>
      <c r="D329" s="15">
        <f t="shared" si="32"/>
        <v>0</v>
      </c>
      <c r="E329" s="15">
        <f t="shared" si="28"/>
        <v>0</v>
      </c>
      <c r="F329" s="15">
        <f t="shared" si="29"/>
        <v>0</v>
      </c>
      <c r="G329" s="15">
        <f t="shared" si="30"/>
        <v>0</v>
      </c>
      <c r="H329" s="25">
        <v>0</v>
      </c>
      <c r="I329" s="15">
        <f t="shared" si="31"/>
        <v>0</v>
      </c>
    </row>
    <row r="330" spans="1:9" x14ac:dyDescent="0.35">
      <c r="A330" s="22">
        <f t="shared" si="33"/>
        <v>316</v>
      </c>
      <c r="B330" s="22"/>
      <c r="C330" s="46">
        <f t="shared" si="34"/>
        <v>54271</v>
      </c>
      <c r="D330" s="15">
        <f t="shared" si="32"/>
        <v>0</v>
      </c>
      <c r="E330" s="15">
        <f t="shared" si="28"/>
        <v>0</v>
      </c>
      <c r="F330" s="15">
        <f t="shared" si="29"/>
        <v>0</v>
      </c>
      <c r="G330" s="15">
        <f t="shared" si="30"/>
        <v>0</v>
      </c>
      <c r="H330" s="25">
        <v>0</v>
      </c>
      <c r="I330" s="15">
        <f t="shared" si="31"/>
        <v>0</v>
      </c>
    </row>
    <row r="331" spans="1:9" x14ac:dyDescent="0.35">
      <c r="A331" s="22">
        <f t="shared" si="33"/>
        <v>317</v>
      </c>
      <c r="B331" s="22"/>
      <c r="C331" s="46">
        <f t="shared" si="34"/>
        <v>54302</v>
      </c>
      <c r="D331" s="15">
        <f t="shared" si="32"/>
        <v>0</v>
      </c>
      <c r="E331" s="15">
        <f t="shared" si="28"/>
        <v>0</v>
      </c>
      <c r="F331" s="15">
        <f t="shared" si="29"/>
        <v>0</v>
      </c>
      <c r="G331" s="15">
        <f t="shared" si="30"/>
        <v>0</v>
      </c>
      <c r="H331" s="25">
        <v>0</v>
      </c>
      <c r="I331" s="15">
        <f t="shared" si="31"/>
        <v>0</v>
      </c>
    </row>
    <row r="332" spans="1:9" x14ac:dyDescent="0.35">
      <c r="A332" s="22">
        <f t="shared" si="33"/>
        <v>318</v>
      </c>
      <c r="B332" s="22"/>
      <c r="C332" s="46">
        <f t="shared" si="34"/>
        <v>54332</v>
      </c>
      <c r="D332" s="15">
        <f t="shared" si="32"/>
        <v>0</v>
      </c>
      <c r="E332" s="15">
        <f t="shared" si="28"/>
        <v>0</v>
      </c>
      <c r="F332" s="15">
        <f t="shared" si="29"/>
        <v>0</v>
      </c>
      <c r="G332" s="15">
        <f t="shared" si="30"/>
        <v>0</v>
      </c>
      <c r="H332" s="25">
        <v>0</v>
      </c>
      <c r="I332" s="15">
        <f t="shared" si="31"/>
        <v>0</v>
      </c>
    </row>
    <row r="333" spans="1:9" x14ac:dyDescent="0.35">
      <c r="A333" s="22">
        <f t="shared" si="33"/>
        <v>319</v>
      </c>
      <c r="B333" s="22"/>
      <c r="C333" s="46">
        <f t="shared" si="34"/>
        <v>54363</v>
      </c>
      <c r="D333" s="15">
        <f t="shared" si="32"/>
        <v>0</v>
      </c>
      <c r="E333" s="15">
        <f t="shared" si="28"/>
        <v>0</v>
      </c>
      <c r="F333" s="15">
        <f t="shared" si="29"/>
        <v>0</v>
      </c>
      <c r="G333" s="15">
        <f t="shared" si="30"/>
        <v>0</v>
      </c>
      <c r="H333" s="25">
        <v>0</v>
      </c>
      <c r="I333" s="15">
        <f t="shared" si="31"/>
        <v>0</v>
      </c>
    </row>
    <row r="334" spans="1:9" x14ac:dyDescent="0.35">
      <c r="A334" s="22">
        <f t="shared" si="33"/>
        <v>320</v>
      </c>
      <c r="B334" s="22"/>
      <c r="C334" s="46">
        <f t="shared" si="34"/>
        <v>54393</v>
      </c>
      <c r="D334" s="15">
        <f t="shared" si="32"/>
        <v>0</v>
      </c>
      <c r="E334" s="15">
        <f t="shared" si="28"/>
        <v>0</v>
      </c>
      <c r="F334" s="15">
        <f t="shared" si="29"/>
        <v>0</v>
      </c>
      <c r="G334" s="15">
        <f t="shared" si="30"/>
        <v>0</v>
      </c>
      <c r="H334" s="25">
        <v>0</v>
      </c>
      <c r="I334" s="15">
        <f t="shared" si="31"/>
        <v>0</v>
      </c>
    </row>
    <row r="335" spans="1:9" x14ac:dyDescent="0.35">
      <c r="A335" s="22">
        <f t="shared" si="33"/>
        <v>321</v>
      </c>
      <c r="B335" s="22"/>
      <c r="C335" s="46">
        <f t="shared" si="34"/>
        <v>54424</v>
      </c>
      <c r="D335" s="15">
        <f t="shared" si="32"/>
        <v>0</v>
      </c>
      <c r="E335" s="15">
        <f t="shared" ref="E335:E374" si="35">IF(I334&lt;-PMT($E$6,E$3,E$1),I334*(1+$E$6),-PMT($E$6,E$3,E$1))</f>
        <v>0</v>
      </c>
      <c r="F335" s="15">
        <f t="shared" ref="F335:F374" si="36">D335*$E$6</f>
        <v>0</v>
      </c>
      <c r="G335" s="15">
        <f t="shared" ref="G335:G374" si="37">E335-F335+$H335</f>
        <v>0</v>
      </c>
      <c r="H335" s="25">
        <v>0</v>
      </c>
      <c r="I335" s="15">
        <f t="shared" ref="I335:I374" si="38">D335-G335</f>
        <v>0</v>
      </c>
    </row>
    <row r="336" spans="1:9" x14ac:dyDescent="0.35">
      <c r="A336" s="22">
        <f t="shared" si="33"/>
        <v>322</v>
      </c>
      <c r="B336" s="22"/>
      <c r="C336" s="46">
        <f t="shared" si="34"/>
        <v>54455</v>
      </c>
      <c r="D336" s="15">
        <f t="shared" ref="D336:D374" si="39">I335</f>
        <v>0</v>
      </c>
      <c r="E336" s="15">
        <f t="shared" si="35"/>
        <v>0</v>
      </c>
      <c r="F336" s="15">
        <f t="shared" si="36"/>
        <v>0</v>
      </c>
      <c r="G336" s="15">
        <f t="shared" si="37"/>
        <v>0</v>
      </c>
      <c r="H336" s="25">
        <v>0</v>
      </c>
      <c r="I336" s="15">
        <f t="shared" si="38"/>
        <v>0</v>
      </c>
    </row>
    <row r="337" spans="1:9" x14ac:dyDescent="0.35">
      <c r="A337" s="22">
        <f t="shared" ref="A337:A374" si="40">A336+1</f>
        <v>323</v>
      </c>
      <c r="B337" s="22"/>
      <c r="C337" s="46">
        <f t="shared" ref="C337:C374" si="41">EDATE(C336,$A$15)</f>
        <v>54483</v>
      </c>
      <c r="D337" s="15">
        <f t="shared" si="39"/>
        <v>0</v>
      </c>
      <c r="E337" s="15">
        <f t="shared" si="35"/>
        <v>0</v>
      </c>
      <c r="F337" s="15">
        <f t="shared" si="36"/>
        <v>0</v>
      </c>
      <c r="G337" s="15">
        <f t="shared" si="37"/>
        <v>0</v>
      </c>
      <c r="H337" s="25">
        <v>0</v>
      </c>
      <c r="I337" s="15">
        <f t="shared" si="38"/>
        <v>0</v>
      </c>
    </row>
    <row r="338" spans="1:9" x14ac:dyDescent="0.35">
      <c r="A338" s="22">
        <f t="shared" si="40"/>
        <v>324</v>
      </c>
      <c r="B338" s="22">
        <v>27</v>
      </c>
      <c r="C338" s="46">
        <f t="shared" si="41"/>
        <v>54514</v>
      </c>
      <c r="D338" s="15">
        <f t="shared" si="39"/>
        <v>0</v>
      </c>
      <c r="E338" s="15">
        <f t="shared" si="35"/>
        <v>0</v>
      </c>
      <c r="F338" s="15">
        <f t="shared" si="36"/>
        <v>0</v>
      </c>
      <c r="G338" s="15">
        <f t="shared" si="37"/>
        <v>0</v>
      </c>
      <c r="H338" s="25">
        <v>0</v>
      </c>
      <c r="I338" s="15">
        <f t="shared" si="38"/>
        <v>0</v>
      </c>
    </row>
    <row r="339" spans="1:9" x14ac:dyDescent="0.35">
      <c r="A339" s="22">
        <f t="shared" si="40"/>
        <v>325</v>
      </c>
      <c r="B339" s="22"/>
      <c r="C339" s="46">
        <f t="shared" si="41"/>
        <v>54544</v>
      </c>
      <c r="D339" s="15">
        <f t="shared" si="39"/>
        <v>0</v>
      </c>
      <c r="E339" s="15">
        <f t="shared" si="35"/>
        <v>0</v>
      </c>
      <c r="F339" s="15">
        <f t="shared" si="36"/>
        <v>0</v>
      </c>
      <c r="G339" s="15">
        <f t="shared" si="37"/>
        <v>0</v>
      </c>
      <c r="H339" s="25">
        <v>0</v>
      </c>
      <c r="I339" s="15">
        <f t="shared" si="38"/>
        <v>0</v>
      </c>
    </row>
    <row r="340" spans="1:9" x14ac:dyDescent="0.35">
      <c r="A340" s="22">
        <f t="shared" si="40"/>
        <v>326</v>
      </c>
      <c r="B340" s="22"/>
      <c r="C340" s="46">
        <f t="shared" si="41"/>
        <v>54575</v>
      </c>
      <c r="D340" s="15">
        <f t="shared" si="39"/>
        <v>0</v>
      </c>
      <c r="E340" s="15">
        <f t="shared" si="35"/>
        <v>0</v>
      </c>
      <c r="F340" s="15">
        <f t="shared" si="36"/>
        <v>0</v>
      </c>
      <c r="G340" s="15">
        <f t="shared" si="37"/>
        <v>0</v>
      </c>
      <c r="H340" s="25">
        <v>0</v>
      </c>
      <c r="I340" s="15">
        <f t="shared" si="38"/>
        <v>0</v>
      </c>
    </row>
    <row r="341" spans="1:9" x14ac:dyDescent="0.35">
      <c r="A341" s="22">
        <f t="shared" si="40"/>
        <v>327</v>
      </c>
      <c r="B341" s="22"/>
      <c r="C341" s="46">
        <f t="shared" si="41"/>
        <v>54605</v>
      </c>
      <c r="D341" s="15">
        <f t="shared" si="39"/>
        <v>0</v>
      </c>
      <c r="E341" s="15">
        <f t="shared" si="35"/>
        <v>0</v>
      </c>
      <c r="F341" s="15">
        <f t="shared" si="36"/>
        <v>0</v>
      </c>
      <c r="G341" s="15">
        <f t="shared" si="37"/>
        <v>0</v>
      </c>
      <c r="H341" s="25">
        <v>0</v>
      </c>
      <c r="I341" s="15">
        <f t="shared" si="38"/>
        <v>0</v>
      </c>
    </row>
    <row r="342" spans="1:9" x14ac:dyDescent="0.35">
      <c r="A342" s="22">
        <f t="shared" si="40"/>
        <v>328</v>
      </c>
      <c r="B342" s="22"/>
      <c r="C342" s="46">
        <f t="shared" si="41"/>
        <v>54636</v>
      </c>
      <c r="D342" s="15">
        <f t="shared" si="39"/>
        <v>0</v>
      </c>
      <c r="E342" s="15">
        <f t="shared" si="35"/>
        <v>0</v>
      </c>
      <c r="F342" s="15">
        <f t="shared" si="36"/>
        <v>0</v>
      </c>
      <c r="G342" s="15">
        <f t="shared" si="37"/>
        <v>0</v>
      </c>
      <c r="H342" s="25">
        <v>0</v>
      </c>
      <c r="I342" s="15">
        <f t="shared" si="38"/>
        <v>0</v>
      </c>
    </row>
    <row r="343" spans="1:9" x14ac:dyDescent="0.35">
      <c r="A343" s="22">
        <f t="shared" si="40"/>
        <v>329</v>
      </c>
      <c r="B343" s="22"/>
      <c r="C343" s="46">
        <f t="shared" si="41"/>
        <v>54667</v>
      </c>
      <c r="D343" s="15">
        <f t="shared" si="39"/>
        <v>0</v>
      </c>
      <c r="E343" s="15">
        <f t="shared" si="35"/>
        <v>0</v>
      </c>
      <c r="F343" s="15">
        <f t="shared" si="36"/>
        <v>0</v>
      </c>
      <c r="G343" s="15">
        <f t="shared" si="37"/>
        <v>0</v>
      </c>
      <c r="H343" s="25">
        <v>0</v>
      </c>
      <c r="I343" s="15">
        <f t="shared" si="38"/>
        <v>0</v>
      </c>
    </row>
    <row r="344" spans="1:9" x14ac:dyDescent="0.35">
      <c r="A344" s="22">
        <f t="shared" si="40"/>
        <v>330</v>
      </c>
      <c r="B344" s="22"/>
      <c r="C344" s="46">
        <f t="shared" si="41"/>
        <v>54697</v>
      </c>
      <c r="D344" s="15">
        <f t="shared" si="39"/>
        <v>0</v>
      </c>
      <c r="E344" s="15">
        <f t="shared" si="35"/>
        <v>0</v>
      </c>
      <c r="F344" s="15">
        <f t="shared" si="36"/>
        <v>0</v>
      </c>
      <c r="G344" s="15">
        <f t="shared" si="37"/>
        <v>0</v>
      </c>
      <c r="H344" s="25">
        <v>0</v>
      </c>
      <c r="I344" s="15">
        <f t="shared" si="38"/>
        <v>0</v>
      </c>
    </row>
    <row r="345" spans="1:9" x14ac:dyDescent="0.35">
      <c r="A345" s="22">
        <f t="shared" si="40"/>
        <v>331</v>
      </c>
      <c r="B345" s="22"/>
      <c r="C345" s="46">
        <f t="shared" si="41"/>
        <v>54728</v>
      </c>
      <c r="D345" s="15">
        <f t="shared" si="39"/>
        <v>0</v>
      </c>
      <c r="E345" s="15">
        <f t="shared" si="35"/>
        <v>0</v>
      </c>
      <c r="F345" s="15">
        <f t="shared" si="36"/>
        <v>0</v>
      </c>
      <c r="G345" s="15">
        <f t="shared" si="37"/>
        <v>0</v>
      </c>
      <c r="H345" s="25">
        <v>0</v>
      </c>
      <c r="I345" s="15">
        <f t="shared" si="38"/>
        <v>0</v>
      </c>
    </row>
    <row r="346" spans="1:9" x14ac:dyDescent="0.35">
      <c r="A346" s="22">
        <f t="shared" si="40"/>
        <v>332</v>
      </c>
      <c r="B346" s="22"/>
      <c r="C346" s="46">
        <f t="shared" si="41"/>
        <v>54758</v>
      </c>
      <c r="D346" s="15">
        <f t="shared" si="39"/>
        <v>0</v>
      </c>
      <c r="E346" s="15">
        <f t="shared" si="35"/>
        <v>0</v>
      </c>
      <c r="F346" s="15">
        <f t="shared" si="36"/>
        <v>0</v>
      </c>
      <c r="G346" s="15">
        <f t="shared" si="37"/>
        <v>0</v>
      </c>
      <c r="H346" s="25">
        <v>0</v>
      </c>
      <c r="I346" s="15">
        <f t="shared" si="38"/>
        <v>0</v>
      </c>
    </row>
    <row r="347" spans="1:9" x14ac:dyDescent="0.35">
      <c r="A347" s="22">
        <f t="shared" si="40"/>
        <v>333</v>
      </c>
      <c r="B347" s="22"/>
      <c r="C347" s="46">
        <f t="shared" si="41"/>
        <v>54789</v>
      </c>
      <c r="D347" s="15">
        <f t="shared" si="39"/>
        <v>0</v>
      </c>
      <c r="E347" s="15">
        <f t="shared" si="35"/>
        <v>0</v>
      </c>
      <c r="F347" s="15">
        <f t="shared" si="36"/>
        <v>0</v>
      </c>
      <c r="G347" s="15">
        <f t="shared" si="37"/>
        <v>0</v>
      </c>
      <c r="H347" s="25">
        <v>0</v>
      </c>
      <c r="I347" s="15">
        <f t="shared" si="38"/>
        <v>0</v>
      </c>
    </row>
    <row r="348" spans="1:9" x14ac:dyDescent="0.35">
      <c r="A348" s="22">
        <f t="shared" si="40"/>
        <v>334</v>
      </c>
      <c r="B348" s="22"/>
      <c r="C348" s="46">
        <f t="shared" si="41"/>
        <v>54820</v>
      </c>
      <c r="D348" s="15">
        <f t="shared" si="39"/>
        <v>0</v>
      </c>
      <c r="E348" s="15">
        <f t="shared" si="35"/>
        <v>0</v>
      </c>
      <c r="F348" s="15">
        <f t="shared" si="36"/>
        <v>0</v>
      </c>
      <c r="G348" s="15">
        <f t="shared" si="37"/>
        <v>0</v>
      </c>
      <c r="H348" s="25">
        <v>0</v>
      </c>
      <c r="I348" s="15">
        <f t="shared" si="38"/>
        <v>0</v>
      </c>
    </row>
    <row r="349" spans="1:9" x14ac:dyDescent="0.35">
      <c r="A349" s="22">
        <f t="shared" si="40"/>
        <v>335</v>
      </c>
      <c r="B349" s="22"/>
      <c r="C349" s="46">
        <f t="shared" si="41"/>
        <v>54848</v>
      </c>
      <c r="D349" s="15">
        <f t="shared" si="39"/>
        <v>0</v>
      </c>
      <c r="E349" s="15">
        <f t="shared" si="35"/>
        <v>0</v>
      </c>
      <c r="F349" s="15">
        <f t="shared" si="36"/>
        <v>0</v>
      </c>
      <c r="G349" s="15">
        <f t="shared" si="37"/>
        <v>0</v>
      </c>
      <c r="H349" s="25">
        <v>0</v>
      </c>
      <c r="I349" s="15">
        <f t="shared" si="38"/>
        <v>0</v>
      </c>
    </row>
    <row r="350" spans="1:9" x14ac:dyDescent="0.35">
      <c r="A350" s="22">
        <f t="shared" si="40"/>
        <v>336</v>
      </c>
      <c r="B350" s="22">
        <v>28</v>
      </c>
      <c r="C350" s="46">
        <f t="shared" si="41"/>
        <v>54879</v>
      </c>
      <c r="D350" s="15">
        <f t="shared" si="39"/>
        <v>0</v>
      </c>
      <c r="E350" s="15">
        <f t="shared" si="35"/>
        <v>0</v>
      </c>
      <c r="F350" s="15">
        <f t="shared" si="36"/>
        <v>0</v>
      </c>
      <c r="G350" s="15">
        <f t="shared" si="37"/>
        <v>0</v>
      </c>
      <c r="H350" s="25">
        <v>0</v>
      </c>
      <c r="I350" s="15">
        <f t="shared" si="38"/>
        <v>0</v>
      </c>
    </row>
    <row r="351" spans="1:9" x14ac:dyDescent="0.35">
      <c r="A351" s="22">
        <f t="shared" si="40"/>
        <v>337</v>
      </c>
      <c r="B351" s="22"/>
      <c r="C351" s="46">
        <f t="shared" si="41"/>
        <v>54909</v>
      </c>
      <c r="D351" s="15">
        <f t="shared" si="39"/>
        <v>0</v>
      </c>
      <c r="E351" s="15">
        <f t="shared" si="35"/>
        <v>0</v>
      </c>
      <c r="F351" s="15">
        <f t="shared" si="36"/>
        <v>0</v>
      </c>
      <c r="G351" s="15">
        <f t="shared" si="37"/>
        <v>0</v>
      </c>
      <c r="H351" s="25">
        <v>0</v>
      </c>
      <c r="I351" s="15">
        <f t="shared" si="38"/>
        <v>0</v>
      </c>
    </row>
    <row r="352" spans="1:9" x14ac:dyDescent="0.35">
      <c r="A352" s="22">
        <f t="shared" si="40"/>
        <v>338</v>
      </c>
      <c r="B352" s="22"/>
      <c r="C352" s="46">
        <f t="shared" si="41"/>
        <v>54940</v>
      </c>
      <c r="D352" s="15">
        <f t="shared" si="39"/>
        <v>0</v>
      </c>
      <c r="E352" s="15">
        <f t="shared" si="35"/>
        <v>0</v>
      </c>
      <c r="F352" s="15">
        <f t="shared" si="36"/>
        <v>0</v>
      </c>
      <c r="G352" s="15">
        <f t="shared" si="37"/>
        <v>0</v>
      </c>
      <c r="H352" s="25">
        <v>0</v>
      </c>
      <c r="I352" s="15">
        <f t="shared" si="38"/>
        <v>0</v>
      </c>
    </row>
    <row r="353" spans="1:9" x14ac:dyDescent="0.35">
      <c r="A353" s="22">
        <f t="shared" si="40"/>
        <v>339</v>
      </c>
      <c r="B353" s="22"/>
      <c r="C353" s="46">
        <f t="shared" si="41"/>
        <v>54970</v>
      </c>
      <c r="D353" s="15">
        <f t="shared" si="39"/>
        <v>0</v>
      </c>
      <c r="E353" s="15">
        <f t="shared" si="35"/>
        <v>0</v>
      </c>
      <c r="F353" s="15">
        <f t="shared" si="36"/>
        <v>0</v>
      </c>
      <c r="G353" s="15">
        <f t="shared" si="37"/>
        <v>0</v>
      </c>
      <c r="H353" s="25">
        <v>0</v>
      </c>
      <c r="I353" s="15">
        <f t="shared" si="38"/>
        <v>0</v>
      </c>
    </row>
    <row r="354" spans="1:9" x14ac:dyDescent="0.35">
      <c r="A354" s="22">
        <f t="shared" si="40"/>
        <v>340</v>
      </c>
      <c r="B354" s="22"/>
      <c r="C354" s="46">
        <f t="shared" si="41"/>
        <v>55001</v>
      </c>
      <c r="D354" s="15">
        <f t="shared" si="39"/>
        <v>0</v>
      </c>
      <c r="E354" s="15">
        <f t="shared" si="35"/>
        <v>0</v>
      </c>
      <c r="F354" s="15">
        <f t="shared" si="36"/>
        <v>0</v>
      </c>
      <c r="G354" s="15">
        <f t="shared" si="37"/>
        <v>0</v>
      </c>
      <c r="H354" s="25">
        <v>0</v>
      </c>
      <c r="I354" s="15">
        <f t="shared" si="38"/>
        <v>0</v>
      </c>
    </row>
    <row r="355" spans="1:9" x14ac:dyDescent="0.35">
      <c r="A355" s="22">
        <f t="shared" si="40"/>
        <v>341</v>
      </c>
      <c r="B355" s="22"/>
      <c r="C355" s="46">
        <f t="shared" si="41"/>
        <v>55032</v>
      </c>
      <c r="D355" s="15">
        <f t="shared" si="39"/>
        <v>0</v>
      </c>
      <c r="E355" s="15">
        <f t="shared" si="35"/>
        <v>0</v>
      </c>
      <c r="F355" s="15">
        <f t="shared" si="36"/>
        <v>0</v>
      </c>
      <c r="G355" s="15">
        <f t="shared" si="37"/>
        <v>0</v>
      </c>
      <c r="H355" s="25">
        <v>0</v>
      </c>
      <c r="I355" s="15">
        <f t="shared" si="38"/>
        <v>0</v>
      </c>
    </row>
    <row r="356" spans="1:9" x14ac:dyDescent="0.35">
      <c r="A356" s="22">
        <f t="shared" si="40"/>
        <v>342</v>
      </c>
      <c r="B356" s="22"/>
      <c r="C356" s="46">
        <f t="shared" si="41"/>
        <v>55062</v>
      </c>
      <c r="D356" s="15">
        <f t="shared" si="39"/>
        <v>0</v>
      </c>
      <c r="E356" s="15">
        <f t="shared" si="35"/>
        <v>0</v>
      </c>
      <c r="F356" s="15">
        <f t="shared" si="36"/>
        <v>0</v>
      </c>
      <c r="G356" s="15">
        <f t="shared" si="37"/>
        <v>0</v>
      </c>
      <c r="H356" s="25">
        <v>0</v>
      </c>
      <c r="I356" s="15">
        <f t="shared" si="38"/>
        <v>0</v>
      </c>
    </row>
    <row r="357" spans="1:9" x14ac:dyDescent="0.35">
      <c r="A357" s="22">
        <f t="shared" si="40"/>
        <v>343</v>
      </c>
      <c r="B357" s="22"/>
      <c r="C357" s="46">
        <f t="shared" si="41"/>
        <v>55093</v>
      </c>
      <c r="D357" s="15">
        <f t="shared" si="39"/>
        <v>0</v>
      </c>
      <c r="E357" s="15">
        <f t="shared" si="35"/>
        <v>0</v>
      </c>
      <c r="F357" s="15">
        <f t="shared" si="36"/>
        <v>0</v>
      </c>
      <c r="G357" s="15">
        <f t="shared" si="37"/>
        <v>0</v>
      </c>
      <c r="H357" s="25">
        <v>0</v>
      </c>
      <c r="I357" s="15">
        <f t="shared" si="38"/>
        <v>0</v>
      </c>
    </row>
    <row r="358" spans="1:9" x14ac:dyDescent="0.35">
      <c r="A358" s="22">
        <f t="shared" si="40"/>
        <v>344</v>
      </c>
      <c r="B358" s="22"/>
      <c r="C358" s="46">
        <f t="shared" si="41"/>
        <v>55123</v>
      </c>
      <c r="D358" s="15">
        <f t="shared" si="39"/>
        <v>0</v>
      </c>
      <c r="E358" s="15">
        <f t="shared" si="35"/>
        <v>0</v>
      </c>
      <c r="F358" s="15">
        <f t="shared" si="36"/>
        <v>0</v>
      </c>
      <c r="G358" s="15">
        <f t="shared" si="37"/>
        <v>0</v>
      </c>
      <c r="H358" s="25">
        <v>0</v>
      </c>
      <c r="I358" s="15">
        <f t="shared" si="38"/>
        <v>0</v>
      </c>
    </row>
    <row r="359" spans="1:9" x14ac:dyDescent="0.35">
      <c r="A359" s="22">
        <f t="shared" si="40"/>
        <v>345</v>
      </c>
      <c r="B359" s="22"/>
      <c r="C359" s="46">
        <f t="shared" si="41"/>
        <v>55154</v>
      </c>
      <c r="D359" s="15">
        <f t="shared" si="39"/>
        <v>0</v>
      </c>
      <c r="E359" s="15">
        <f t="shared" si="35"/>
        <v>0</v>
      </c>
      <c r="F359" s="15">
        <f t="shared" si="36"/>
        <v>0</v>
      </c>
      <c r="G359" s="15">
        <f t="shared" si="37"/>
        <v>0</v>
      </c>
      <c r="H359" s="25">
        <v>0</v>
      </c>
      <c r="I359" s="15">
        <f t="shared" si="38"/>
        <v>0</v>
      </c>
    </row>
    <row r="360" spans="1:9" x14ac:dyDescent="0.35">
      <c r="A360" s="22">
        <f t="shared" si="40"/>
        <v>346</v>
      </c>
      <c r="B360" s="22"/>
      <c r="C360" s="46">
        <f t="shared" si="41"/>
        <v>55185</v>
      </c>
      <c r="D360" s="15">
        <f t="shared" si="39"/>
        <v>0</v>
      </c>
      <c r="E360" s="15">
        <f t="shared" si="35"/>
        <v>0</v>
      </c>
      <c r="F360" s="15">
        <f t="shared" si="36"/>
        <v>0</v>
      </c>
      <c r="G360" s="15">
        <f t="shared" si="37"/>
        <v>0</v>
      </c>
      <c r="H360" s="25">
        <v>0</v>
      </c>
      <c r="I360" s="15">
        <f t="shared" si="38"/>
        <v>0</v>
      </c>
    </row>
    <row r="361" spans="1:9" x14ac:dyDescent="0.35">
      <c r="A361" s="22">
        <f t="shared" si="40"/>
        <v>347</v>
      </c>
      <c r="B361" s="22"/>
      <c r="C361" s="46">
        <f t="shared" si="41"/>
        <v>55213</v>
      </c>
      <c r="D361" s="15">
        <f t="shared" si="39"/>
        <v>0</v>
      </c>
      <c r="E361" s="15">
        <f t="shared" si="35"/>
        <v>0</v>
      </c>
      <c r="F361" s="15">
        <f t="shared" si="36"/>
        <v>0</v>
      </c>
      <c r="G361" s="15">
        <f t="shared" si="37"/>
        <v>0</v>
      </c>
      <c r="H361" s="25">
        <v>0</v>
      </c>
      <c r="I361" s="15">
        <f t="shared" si="38"/>
        <v>0</v>
      </c>
    </row>
    <row r="362" spans="1:9" x14ac:dyDescent="0.35">
      <c r="A362" s="22">
        <f t="shared" si="40"/>
        <v>348</v>
      </c>
      <c r="B362" s="22">
        <v>29</v>
      </c>
      <c r="C362" s="46">
        <f t="shared" si="41"/>
        <v>55244</v>
      </c>
      <c r="D362" s="15">
        <f t="shared" si="39"/>
        <v>0</v>
      </c>
      <c r="E362" s="15">
        <f t="shared" si="35"/>
        <v>0</v>
      </c>
      <c r="F362" s="15">
        <f t="shared" si="36"/>
        <v>0</v>
      </c>
      <c r="G362" s="15">
        <f t="shared" si="37"/>
        <v>0</v>
      </c>
      <c r="H362" s="25">
        <v>0</v>
      </c>
      <c r="I362" s="15">
        <f t="shared" si="38"/>
        <v>0</v>
      </c>
    </row>
    <row r="363" spans="1:9" x14ac:dyDescent="0.35">
      <c r="A363" s="22">
        <f t="shared" si="40"/>
        <v>349</v>
      </c>
      <c r="B363" s="22"/>
      <c r="C363" s="46">
        <f t="shared" si="41"/>
        <v>55274</v>
      </c>
      <c r="D363" s="15">
        <f t="shared" si="39"/>
        <v>0</v>
      </c>
      <c r="E363" s="15">
        <f t="shared" si="35"/>
        <v>0</v>
      </c>
      <c r="F363" s="15">
        <f t="shared" si="36"/>
        <v>0</v>
      </c>
      <c r="G363" s="15">
        <f t="shared" si="37"/>
        <v>0</v>
      </c>
      <c r="H363" s="25">
        <v>0</v>
      </c>
      <c r="I363" s="15">
        <f t="shared" si="38"/>
        <v>0</v>
      </c>
    </row>
    <row r="364" spans="1:9" x14ac:dyDescent="0.35">
      <c r="A364" s="22">
        <f t="shared" si="40"/>
        <v>350</v>
      </c>
      <c r="B364" s="22"/>
      <c r="C364" s="46">
        <f t="shared" si="41"/>
        <v>55305</v>
      </c>
      <c r="D364" s="15">
        <f t="shared" si="39"/>
        <v>0</v>
      </c>
      <c r="E364" s="15">
        <f t="shared" si="35"/>
        <v>0</v>
      </c>
      <c r="F364" s="15">
        <f t="shared" si="36"/>
        <v>0</v>
      </c>
      <c r="G364" s="15">
        <f t="shared" si="37"/>
        <v>0</v>
      </c>
      <c r="H364" s="25">
        <v>0</v>
      </c>
      <c r="I364" s="15">
        <f t="shared" si="38"/>
        <v>0</v>
      </c>
    </row>
    <row r="365" spans="1:9" x14ac:dyDescent="0.35">
      <c r="A365" s="22">
        <f t="shared" si="40"/>
        <v>351</v>
      </c>
      <c r="B365" s="22"/>
      <c r="C365" s="46">
        <f t="shared" si="41"/>
        <v>55335</v>
      </c>
      <c r="D365" s="15">
        <f t="shared" si="39"/>
        <v>0</v>
      </c>
      <c r="E365" s="15">
        <f t="shared" si="35"/>
        <v>0</v>
      </c>
      <c r="F365" s="15">
        <f t="shared" si="36"/>
        <v>0</v>
      </c>
      <c r="G365" s="15">
        <f t="shared" si="37"/>
        <v>0</v>
      </c>
      <c r="H365" s="25">
        <v>0</v>
      </c>
      <c r="I365" s="15">
        <f t="shared" si="38"/>
        <v>0</v>
      </c>
    </row>
    <row r="366" spans="1:9" x14ac:dyDescent="0.35">
      <c r="A366" s="22">
        <f t="shared" si="40"/>
        <v>352</v>
      </c>
      <c r="B366" s="22"/>
      <c r="C366" s="46">
        <f t="shared" si="41"/>
        <v>55366</v>
      </c>
      <c r="D366" s="15">
        <f t="shared" si="39"/>
        <v>0</v>
      </c>
      <c r="E366" s="15">
        <f t="shared" si="35"/>
        <v>0</v>
      </c>
      <c r="F366" s="15">
        <f t="shared" si="36"/>
        <v>0</v>
      </c>
      <c r="G366" s="15">
        <f t="shared" si="37"/>
        <v>0</v>
      </c>
      <c r="H366" s="25">
        <v>0</v>
      </c>
      <c r="I366" s="15">
        <f t="shared" si="38"/>
        <v>0</v>
      </c>
    </row>
    <row r="367" spans="1:9" x14ac:dyDescent="0.35">
      <c r="A367" s="22">
        <f t="shared" si="40"/>
        <v>353</v>
      </c>
      <c r="B367" s="22"/>
      <c r="C367" s="46">
        <f t="shared" si="41"/>
        <v>55397</v>
      </c>
      <c r="D367" s="15">
        <f t="shared" si="39"/>
        <v>0</v>
      </c>
      <c r="E367" s="15">
        <f t="shared" si="35"/>
        <v>0</v>
      </c>
      <c r="F367" s="15">
        <f t="shared" si="36"/>
        <v>0</v>
      </c>
      <c r="G367" s="15">
        <f t="shared" si="37"/>
        <v>0</v>
      </c>
      <c r="H367" s="25">
        <v>0</v>
      </c>
      <c r="I367" s="15">
        <f t="shared" si="38"/>
        <v>0</v>
      </c>
    </row>
    <row r="368" spans="1:9" x14ac:dyDescent="0.35">
      <c r="A368" s="22">
        <f t="shared" si="40"/>
        <v>354</v>
      </c>
      <c r="B368" s="22"/>
      <c r="C368" s="46">
        <f t="shared" si="41"/>
        <v>55427</v>
      </c>
      <c r="D368" s="15">
        <f t="shared" si="39"/>
        <v>0</v>
      </c>
      <c r="E368" s="15">
        <f t="shared" si="35"/>
        <v>0</v>
      </c>
      <c r="F368" s="15">
        <f t="shared" si="36"/>
        <v>0</v>
      </c>
      <c r="G368" s="15">
        <f t="shared" si="37"/>
        <v>0</v>
      </c>
      <c r="H368" s="25">
        <v>0</v>
      </c>
      <c r="I368" s="15">
        <f t="shared" si="38"/>
        <v>0</v>
      </c>
    </row>
    <row r="369" spans="1:9" x14ac:dyDescent="0.35">
      <c r="A369" s="22">
        <f t="shared" si="40"/>
        <v>355</v>
      </c>
      <c r="B369" s="22"/>
      <c r="C369" s="46">
        <f t="shared" si="41"/>
        <v>55458</v>
      </c>
      <c r="D369" s="15">
        <f t="shared" si="39"/>
        <v>0</v>
      </c>
      <c r="E369" s="15">
        <f t="shared" si="35"/>
        <v>0</v>
      </c>
      <c r="F369" s="15">
        <f t="shared" si="36"/>
        <v>0</v>
      </c>
      <c r="G369" s="15">
        <f t="shared" si="37"/>
        <v>0</v>
      </c>
      <c r="H369" s="25">
        <v>0</v>
      </c>
      <c r="I369" s="15">
        <f t="shared" si="38"/>
        <v>0</v>
      </c>
    </row>
    <row r="370" spans="1:9" x14ac:dyDescent="0.35">
      <c r="A370" s="22">
        <f t="shared" si="40"/>
        <v>356</v>
      </c>
      <c r="B370" s="22"/>
      <c r="C370" s="46">
        <f t="shared" si="41"/>
        <v>55488</v>
      </c>
      <c r="D370" s="15">
        <f t="shared" si="39"/>
        <v>0</v>
      </c>
      <c r="E370" s="15">
        <f t="shared" si="35"/>
        <v>0</v>
      </c>
      <c r="F370" s="15">
        <f t="shared" si="36"/>
        <v>0</v>
      </c>
      <c r="G370" s="15">
        <f t="shared" si="37"/>
        <v>0</v>
      </c>
      <c r="H370" s="25">
        <v>0</v>
      </c>
      <c r="I370" s="15">
        <f t="shared" si="38"/>
        <v>0</v>
      </c>
    </row>
    <row r="371" spans="1:9" x14ac:dyDescent="0.35">
      <c r="A371" s="22">
        <f t="shared" si="40"/>
        <v>357</v>
      </c>
      <c r="B371" s="22"/>
      <c r="C371" s="46">
        <f t="shared" si="41"/>
        <v>55519</v>
      </c>
      <c r="D371" s="15">
        <f t="shared" si="39"/>
        <v>0</v>
      </c>
      <c r="E371" s="15">
        <f t="shared" si="35"/>
        <v>0</v>
      </c>
      <c r="F371" s="15">
        <f t="shared" si="36"/>
        <v>0</v>
      </c>
      <c r="G371" s="15">
        <f t="shared" si="37"/>
        <v>0</v>
      </c>
      <c r="H371" s="25">
        <v>0</v>
      </c>
      <c r="I371" s="15">
        <f t="shared" si="38"/>
        <v>0</v>
      </c>
    </row>
    <row r="372" spans="1:9" x14ac:dyDescent="0.35">
      <c r="A372" s="22">
        <f t="shared" si="40"/>
        <v>358</v>
      </c>
      <c r="B372" s="22"/>
      <c r="C372" s="46">
        <f t="shared" si="41"/>
        <v>55550</v>
      </c>
      <c r="D372" s="15">
        <f t="shared" si="39"/>
        <v>0</v>
      </c>
      <c r="E372" s="15">
        <f t="shared" si="35"/>
        <v>0</v>
      </c>
      <c r="F372" s="15">
        <f t="shared" si="36"/>
        <v>0</v>
      </c>
      <c r="G372" s="15">
        <f t="shared" si="37"/>
        <v>0</v>
      </c>
      <c r="H372" s="25">
        <v>0</v>
      </c>
      <c r="I372" s="15">
        <f t="shared" si="38"/>
        <v>0</v>
      </c>
    </row>
    <row r="373" spans="1:9" x14ac:dyDescent="0.35">
      <c r="A373" s="22">
        <f t="shared" si="40"/>
        <v>359</v>
      </c>
      <c r="B373" s="22"/>
      <c r="C373" s="46">
        <f t="shared" si="41"/>
        <v>55579</v>
      </c>
      <c r="D373" s="15">
        <f t="shared" si="39"/>
        <v>0</v>
      </c>
      <c r="E373" s="15">
        <f t="shared" si="35"/>
        <v>0</v>
      </c>
      <c r="F373" s="15">
        <f t="shared" si="36"/>
        <v>0</v>
      </c>
      <c r="G373" s="15">
        <f t="shared" si="37"/>
        <v>0</v>
      </c>
      <c r="H373" s="25">
        <v>0</v>
      </c>
      <c r="I373" s="15">
        <f t="shared" si="38"/>
        <v>0</v>
      </c>
    </row>
    <row r="374" spans="1:9" x14ac:dyDescent="0.35">
      <c r="A374" s="22">
        <f t="shared" si="40"/>
        <v>360</v>
      </c>
      <c r="B374" s="22">
        <v>30</v>
      </c>
      <c r="C374" s="46">
        <f t="shared" si="41"/>
        <v>55610</v>
      </c>
      <c r="D374" s="15">
        <f t="shared" si="39"/>
        <v>0</v>
      </c>
      <c r="E374" s="15">
        <f t="shared" si="35"/>
        <v>0</v>
      </c>
      <c r="F374" s="15">
        <f t="shared" si="36"/>
        <v>0</v>
      </c>
      <c r="G374" s="15">
        <f t="shared" si="37"/>
        <v>0</v>
      </c>
      <c r="H374" s="25">
        <v>0</v>
      </c>
      <c r="I374" s="15">
        <f t="shared" si="38"/>
        <v>0</v>
      </c>
    </row>
    <row r="375" spans="1:9" x14ac:dyDescent="0.35">
      <c r="A375" s="22"/>
      <c r="B375" s="22"/>
      <c r="C375" s="22"/>
      <c r="D375" s="15"/>
      <c r="E375" s="29">
        <f>SUM(E15:E374)+H375</f>
        <v>715611.60372151539</v>
      </c>
      <c r="F375" s="29">
        <f t="shared" ref="F375:G375" si="42">SUM(F15:F374)</f>
        <v>215611.60372151708</v>
      </c>
      <c r="G375" s="29">
        <f t="shared" si="42"/>
        <v>500000.00000000023</v>
      </c>
      <c r="H375" s="29">
        <f>SUM(H15:H374)</f>
        <v>10000</v>
      </c>
      <c r="I375" s="30"/>
    </row>
  </sheetData>
  <sheetProtection algorithmName="SHA-512" hashValue="t8vYRK8k717MlyaoOOO3Crr+sDY3J3DNoe+J/q8RH27hzkpzdWz20yayWeolKRBPbU+LR0Ec9lkdC/U6WeWWvA==" saltValue="LfAzT49C8SrQiCmuQK20ag==" spinCount="100000" sheet="1" objects="1" scenarios="1"/>
  <conditionalFormatting sqref="A15:I375">
    <cfRule type="cellIs" dxfId="5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38103-53B0-4684-82FC-9422265B3819}">
  <dimension ref="A1:I376"/>
  <sheetViews>
    <sheetView zoomScale="123" workbookViewId="0">
      <pane ySplit="14" topLeftCell="A15" activePane="bottomLeft" state="frozen"/>
      <selection activeCell="B25" sqref="B25"/>
      <selection pane="bottomLeft" activeCell="C15" sqref="C15"/>
    </sheetView>
  </sheetViews>
  <sheetFormatPr defaultColWidth="8.81640625" defaultRowHeight="14.5" x14ac:dyDescent="0.35"/>
  <cols>
    <col min="3" max="3" width="10" bestFit="1" customWidth="1"/>
    <col min="4" max="4" width="29" customWidth="1"/>
    <col min="5" max="5" width="20.453125" customWidth="1"/>
    <col min="6" max="6" width="35.36328125" bestFit="1" customWidth="1"/>
    <col min="7" max="7" width="42.6328125" customWidth="1"/>
    <col min="8" max="8" width="16.6328125" customWidth="1"/>
    <col min="9" max="9" width="24.36328125" customWidth="1"/>
    <col min="10" max="10" width="13" customWidth="1"/>
  </cols>
  <sheetData>
    <row r="1" spans="1:9" x14ac:dyDescent="0.35">
      <c r="D1" s="1" t="s">
        <v>19</v>
      </c>
      <c r="E1" s="25">
        <v>500000</v>
      </c>
      <c r="F1" s="2"/>
      <c r="G1" s="10" t="s">
        <v>0</v>
      </c>
      <c r="H1" s="17">
        <f>IFERROR(E375,"")</f>
        <v>607711.546336559</v>
      </c>
    </row>
    <row r="2" spans="1:9" x14ac:dyDescent="0.35">
      <c r="D2" s="1" t="s">
        <v>20</v>
      </c>
      <c r="E2" s="24">
        <v>10</v>
      </c>
      <c r="F2" s="2" t="s">
        <v>27</v>
      </c>
      <c r="G2" s="11" t="s">
        <v>2</v>
      </c>
      <c r="H2" s="18">
        <f>IFERROR(F375,"")</f>
        <v>107711.54633655756</v>
      </c>
      <c r="I2" s="4"/>
    </row>
    <row r="3" spans="1:9" x14ac:dyDescent="0.35">
      <c r="D3" s="1" t="s">
        <v>1</v>
      </c>
      <c r="E3" s="13">
        <f>E2*12</f>
        <v>120</v>
      </c>
      <c r="F3" s="2"/>
      <c r="G3" s="11" t="s">
        <v>4</v>
      </c>
      <c r="H3" s="18">
        <f>IFERROR(G375,"")</f>
        <v>500000.00000000029</v>
      </c>
      <c r="I3" s="4"/>
    </row>
    <row r="4" spans="1:9" x14ac:dyDescent="0.35">
      <c r="D4" s="1" t="s">
        <v>40</v>
      </c>
      <c r="E4" s="47">
        <v>44682</v>
      </c>
      <c r="F4" s="2"/>
      <c r="G4" s="11" t="s">
        <v>22</v>
      </c>
      <c r="H4" s="19">
        <f>IFERROR((H2/H1),"")</f>
        <v>0.1772412372051681</v>
      </c>
    </row>
    <row r="5" spans="1:9" x14ac:dyDescent="0.35">
      <c r="D5" s="1" t="s">
        <v>3</v>
      </c>
      <c r="E5" s="23">
        <v>0.05</v>
      </c>
      <c r="F5" s="2"/>
      <c r="G5" s="12" t="s">
        <v>9</v>
      </c>
      <c r="H5" s="20">
        <f>H375</f>
        <v>50000</v>
      </c>
      <c r="I5" s="7"/>
    </row>
    <row r="6" spans="1:9" x14ac:dyDescent="0.35">
      <c r="D6" s="1" t="s">
        <v>5</v>
      </c>
      <c r="E6" s="14">
        <f>E5/12</f>
        <v>4.1666666666666666E-3</v>
      </c>
      <c r="F6" s="2"/>
      <c r="G6" s="12" t="s">
        <v>7</v>
      </c>
      <c r="H6" s="19">
        <f>E5</f>
        <v>0.05</v>
      </c>
      <c r="I6" s="6"/>
    </row>
    <row r="7" spans="1:9" x14ac:dyDescent="0.35">
      <c r="D7" s="1" t="s">
        <v>18</v>
      </c>
      <c r="E7" s="15">
        <f>-PMT(E6,E3,E1)</f>
        <v>5303.2757619537615</v>
      </c>
      <c r="F7" s="2"/>
      <c r="G7" s="12" t="s">
        <v>8</v>
      </c>
      <c r="H7" s="21">
        <f>IFERROR((H1-H375)/(E15*12),"")</f>
        <v>8.7636329470431313</v>
      </c>
      <c r="I7" s="13">
        <f>IFERROR((H7*12),"")</f>
        <v>105.16359536451758</v>
      </c>
    </row>
    <row r="8" spans="1:9" x14ac:dyDescent="0.35">
      <c r="D8" s="32" t="s">
        <v>37</v>
      </c>
      <c r="E8" s="15">
        <f>(E7*12)/26</f>
        <v>2447.6657362863511</v>
      </c>
      <c r="F8" s="2"/>
      <c r="G8" s="12" t="s">
        <v>21</v>
      </c>
      <c r="H8" s="21">
        <f>IFERROR(E2-H7,0)</f>
        <v>1.2363670529568687</v>
      </c>
      <c r="I8" s="4"/>
    </row>
    <row r="9" spans="1:9" ht="15" thickBot="1" x14ac:dyDescent="0.4">
      <c r="D9" s="32" t="s">
        <v>36</v>
      </c>
      <c r="E9" s="15">
        <f>E7*12</f>
        <v>63639.309143445134</v>
      </c>
      <c r="F9" s="2"/>
      <c r="G9" s="26" t="s">
        <v>23</v>
      </c>
      <c r="H9" s="27">
        <f>IFERROR((E7*12*E2)-(E7*12*H7)-H375,0)</f>
        <v>28681.545097892289</v>
      </c>
      <c r="I9" s="4"/>
    </row>
    <row r="10" spans="1:9" x14ac:dyDescent="0.35">
      <c r="D10" s="1"/>
      <c r="E10" s="3"/>
      <c r="F10" s="2"/>
      <c r="G10" s="8"/>
      <c r="H10" s="15"/>
      <c r="I10" s="5"/>
    </row>
    <row r="11" spans="1:9" x14ac:dyDescent="0.35">
      <c r="D11" s="8" t="s">
        <v>15</v>
      </c>
      <c r="E11" s="23">
        <v>0.02</v>
      </c>
      <c r="F11" s="2"/>
      <c r="G11" s="8"/>
      <c r="H11" s="14"/>
      <c r="I11" s="5"/>
    </row>
    <row r="12" spans="1:9" x14ac:dyDescent="0.35">
      <c r="D12" s="8" t="s">
        <v>16</v>
      </c>
      <c r="E12" s="16">
        <f>E11/12</f>
        <v>1.6666666666666668E-3</v>
      </c>
      <c r="F12" s="2"/>
      <c r="G12" s="8"/>
      <c r="H12" s="14"/>
      <c r="I12" s="5"/>
    </row>
    <row r="13" spans="1:9" x14ac:dyDescent="0.35">
      <c r="A13" s="9"/>
      <c r="B13" s="9"/>
      <c r="C13" s="9"/>
      <c r="D13" s="9"/>
      <c r="E13" s="9"/>
      <c r="F13" s="9"/>
      <c r="G13" s="9"/>
      <c r="H13" s="9"/>
      <c r="I13" s="9"/>
    </row>
    <row r="14" spans="1:9" x14ac:dyDescent="0.35">
      <c r="A14" s="1" t="s">
        <v>6</v>
      </c>
      <c r="B14" s="1" t="s">
        <v>24</v>
      </c>
      <c r="C14" s="32" t="s">
        <v>41</v>
      </c>
      <c r="D14" s="1" t="s">
        <v>10</v>
      </c>
      <c r="E14" s="1" t="s">
        <v>17</v>
      </c>
      <c r="F14" s="1" t="s">
        <v>11</v>
      </c>
      <c r="G14" s="1" t="s">
        <v>12</v>
      </c>
      <c r="H14" s="1" t="s">
        <v>13</v>
      </c>
      <c r="I14" s="1" t="s">
        <v>14</v>
      </c>
    </row>
    <row r="15" spans="1:9" x14ac:dyDescent="0.35">
      <c r="A15" s="22">
        <v>1</v>
      </c>
      <c r="B15" s="22"/>
      <c r="C15" s="46">
        <f>E4</f>
        <v>44682</v>
      </c>
      <c r="D15" s="15">
        <f>E1</f>
        <v>500000</v>
      </c>
      <c r="E15" s="15">
        <f t="shared" ref="E15:E78" si="0">IF(I14&lt;-PMT($E$6,E$3,E$1),I14*(1+$E$6),-PMT($E$6,E$3,E$1))</f>
        <v>5303.2757619537615</v>
      </c>
      <c r="F15" s="15">
        <f t="shared" ref="F15:F78" si="1">D15*$E$6</f>
        <v>2083.3333333333335</v>
      </c>
      <c r="G15" s="15">
        <f t="shared" ref="G15:G78" si="2">E15-F15+$H15</f>
        <v>3219.942428620428</v>
      </c>
      <c r="H15" s="25">
        <v>0</v>
      </c>
      <c r="I15" s="15">
        <f t="shared" ref="I15:I78" si="3">D15-G15</f>
        <v>496780.05757137958</v>
      </c>
    </row>
    <row r="16" spans="1:9" x14ac:dyDescent="0.35">
      <c r="A16" s="22">
        <f>A15+1</f>
        <v>2</v>
      </c>
      <c r="B16" s="22"/>
      <c r="C16" s="46">
        <f>EDATE(C15,$A$15)</f>
        <v>44713</v>
      </c>
      <c r="D16" s="15">
        <f t="shared" ref="D16:D79" si="4">I15</f>
        <v>496780.05757137958</v>
      </c>
      <c r="E16" s="15">
        <f t="shared" si="0"/>
        <v>5303.2757619537615</v>
      </c>
      <c r="F16" s="15">
        <f t="shared" si="1"/>
        <v>2069.9169065474148</v>
      </c>
      <c r="G16" s="15">
        <f t="shared" si="2"/>
        <v>3233.3588554063467</v>
      </c>
      <c r="H16" s="25">
        <v>0</v>
      </c>
      <c r="I16" s="15">
        <f t="shared" si="3"/>
        <v>493546.69871597324</v>
      </c>
    </row>
    <row r="17" spans="1:9" x14ac:dyDescent="0.35">
      <c r="A17" s="22">
        <f t="shared" ref="A17:A80" si="5">A16+1</f>
        <v>3</v>
      </c>
      <c r="B17" s="22"/>
      <c r="C17" s="46">
        <f t="shared" ref="C17:C80" si="6">EDATE(C16,$A$15)</f>
        <v>44743</v>
      </c>
      <c r="D17" s="15">
        <f t="shared" si="4"/>
        <v>493546.69871597324</v>
      </c>
      <c r="E17" s="15">
        <f t="shared" si="0"/>
        <v>5303.2757619537615</v>
      </c>
      <c r="F17" s="15">
        <f t="shared" si="1"/>
        <v>2056.4445779832217</v>
      </c>
      <c r="G17" s="15">
        <f t="shared" si="2"/>
        <v>3246.8311839705398</v>
      </c>
      <c r="H17" s="25">
        <v>0</v>
      </c>
      <c r="I17" s="15">
        <f t="shared" si="3"/>
        <v>490299.86753200268</v>
      </c>
    </row>
    <row r="18" spans="1:9" x14ac:dyDescent="0.35">
      <c r="A18" s="22">
        <f t="shared" si="5"/>
        <v>4</v>
      </c>
      <c r="B18" s="22"/>
      <c r="C18" s="46">
        <f t="shared" si="6"/>
        <v>44774</v>
      </c>
      <c r="D18" s="15">
        <f t="shared" si="4"/>
        <v>490299.86753200268</v>
      </c>
      <c r="E18" s="15">
        <f t="shared" si="0"/>
        <v>5303.2757619537615</v>
      </c>
      <c r="F18" s="15">
        <f t="shared" si="1"/>
        <v>2042.9161147166778</v>
      </c>
      <c r="G18" s="15">
        <f t="shared" si="2"/>
        <v>53260.359647237085</v>
      </c>
      <c r="H18" s="25">
        <v>50000</v>
      </c>
      <c r="I18" s="15">
        <f t="shared" si="3"/>
        <v>437039.50788476563</v>
      </c>
    </row>
    <row r="19" spans="1:9" x14ac:dyDescent="0.35">
      <c r="A19" s="22">
        <f t="shared" si="5"/>
        <v>5</v>
      </c>
      <c r="B19" s="22"/>
      <c r="C19" s="46">
        <f t="shared" si="6"/>
        <v>44805</v>
      </c>
      <c r="D19" s="15">
        <f t="shared" si="4"/>
        <v>437039.50788476563</v>
      </c>
      <c r="E19" s="15">
        <f t="shared" si="0"/>
        <v>5303.2757619537615</v>
      </c>
      <c r="F19" s="15">
        <f t="shared" si="1"/>
        <v>1820.9979495198568</v>
      </c>
      <c r="G19" s="15">
        <f t="shared" si="2"/>
        <v>3482.2778124339047</v>
      </c>
      <c r="H19" s="25">
        <v>0</v>
      </c>
      <c r="I19" s="15">
        <f t="shared" si="3"/>
        <v>433557.23007233173</v>
      </c>
    </row>
    <row r="20" spans="1:9" x14ac:dyDescent="0.35">
      <c r="A20" s="22">
        <f t="shared" si="5"/>
        <v>6</v>
      </c>
      <c r="B20" s="22"/>
      <c r="C20" s="46">
        <f t="shared" si="6"/>
        <v>44835</v>
      </c>
      <c r="D20" s="15">
        <f t="shared" si="4"/>
        <v>433557.23007233173</v>
      </c>
      <c r="E20" s="15">
        <f t="shared" si="0"/>
        <v>5303.2757619537615</v>
      </c>
      <c r="F20" s="15">
        <f t="shared" si="1"/>
        <v>1806.4884586347155</v>
      </c>
      <c r="G20" s="15">
        <f t="shared" si="2"/>
        <v>3496.7873033190463</v>
      </c>
      <c r="H20" s="25">
        <v>0</v>
      </c>
      <c r="I20" s="15">
        <f t="shared" si="3"/>
        <v>430060.4427690127</v>
      </c>
    </row>
    <row r="21" spans="1:9" x14ac:dyDescent="0.35">
      <c r="A21" s="22">
        <f t="shared" si="5"/>
        <v>7</v>
      </c>
      <c r="B21" s="22"/>
      <c r="C21" s="46">
        <f t="shared" si="6"/>
        <v>44866</v>
      </c>
      <c r="D21" s="15">
        <f t="shared" si="4"/>
        <v>430060.4427690127</v>
      </c>
      <c r="E21" s="15">
        <f t="shared" si="0"/>
        <v>5303.2757619537615</v>
      </c>
      <c r="F21" s="15">
        <f t="shared" si="1"/>
        <v>1791.9185115375528</v>
      </c>
      <c r="G21" s="15">
        <f t="shared" si="2"/>
        <v>3511.3572504162084</v>
      </c>
      <c r="H21" s="25">
        <v>0</v>
      </c>
      <c r="I21" s="15">
        <f t="shared" si="3"/>
        <v>426549.08551859652</v>
      </c>
    </row>
    <row r="22" spans="1:9" x14ac:dyDescent="0.35">
      <c r="A22" s="22">
        <f t="shared" si="5"/>
        <v>8</v>
      </c>
      <c r="B22" s="22"/>
      <c r="C22" s="46">
        <f t="shared" si="6"/>
        <v>44896</v>
      </c>
      <c r="D22" s="15">
        <f t="shared" si="4"/>
        <v>426549.08551859652</v>
      </c>
      <c r="E22" s="15">
        <f t="shared" si="0"/>
        <v>5303.2757619537615</v>
      </c>
      <c r="F22" s="15">
        <f t="shared" si="1"/>
        <v>1777.2878563274855</v>
      </c>
      <c r="G22" s="15">
        <f t="shared" si="2"/>
        <v>3525.9879056262762</v>
      </c>
      <c r="H22" s="25">
        <v>0</v>
      </c>
      <c r="I22" s="15">
        <f t="shared" si="3"/>
        <v>423023.09761297022</v>
      </c>
    </row>
    <row r="23" spans="1:9" x14ac:dyDescent="0.35">
      <c r="A23" s="22">
        <f t="shared" si="5"/>
        <v>9</v>
      </c>
      <c r="B23" s="22"/>
      <c r="C23" s="46">
        <f t="shared" si="6"/>
        <v>44927</v>
      </c>
      <c r="D23" s="15">
        <f t="shared" si="4"/>
        <v>423023.09761297022</v>
      </c>
      <c r="E23" s="15">
        <f t="shared" si="0"/>
        <v>5303.2757619537615</v>
      </c>
      <c r="F23" s="15">
        <f t="shared" si="1"/>
        <v>1762.5962400540425</v>
      </c>
      <c r="G23" s="15">
        <f t="shared" si="2"/>
        <v>3540.679521899719</v>
      </c>
      <c r="H23" s="25">
        <v>0</v>
      </c>
      <c r="I23" s="15">
        <f t="shared" si="3"/>
        <v>419482.41809107049</v>
      </c>
    </row>
    <row r="24" spans="1:9" x14ac:dyDescent="0.35">
      <c r="A24" s="22">
        <f t="shared" si="5"/>
        <v>10</v>
      </c>
      <c r="B24" s="22"/>
      <c r="C24" s="46">
        <f t="shared" si="6"/>
        <v>44958</v>
      </c>
      <c r="D24" s="15">
        <f t="shared" si="4"/>
        <v>419482.41809107049</v>
      </c>
      <c r="E24" s="15">
        <f t="shared" si="0"/>
        <v>5303.2757619537615</v>
      </c>
      <c r="F24" s="15">
        <f t="shared" si="1"/>
        <v>1747.8434087127937</v>
      </c>
      <c r="G24" s="15">
        <f t="shared" si="2"/>
        <v>3555.432353240968</v>
      </c>
      <c r="H24" s="25">
        <v>0</v>
      </c>
      <c r="I24" s="15">
        <f t="shared" si="3"/>
        <v>415926.98573782953</v>
      </c>
    </row>
    <row r="25" spans="1:9" x14ac:dyDescent="0.35">
      <c r="A25" s="22">
        <f t="shared" si="5"/>
        <v>11</v>
      </c>
      <c r="B25" s="22"/>
      <c r="C25" s="46">
        <f t="shared" si="6"/>
        <v>44986</v>
      </c>
      <c r="D25" s="15">
        <f t="shared" si="4"/>
        <v>415926.98573782953</v>
      </c>
      <c r="E25" s="15">
        <f t="shared" si="0"/>
        <v>5303.2757619537615</v>
      </c>
      <c r="F25" s="15">
        <f t="shared" si="1"/>
        <v>1733.0291072409564</v>
      </c>
      <c r="G25" s="15">
        <f t="shared" si="2"/>
        <v>3570.2466547128051</v>
      </c>
      <c r="H25" s="25">
        <v>0</v>
      </c>
      <c r="I25" s="15">
        <f t="shared" si="3"/>
        <v>412356.7390831167</v>
      </c>
    </row>
    <row r="26" spans="1:9" x14ac:dyDescent="0.35">
      <c r="A26" s="22">
        <f t="shared" si="5"/>
        <v>12</v>
      </c>
      <c r="B26" s="22">
        <v>1</v>
      </c>
      <c r="C26" s="46">
        <f t="shared" si="6"/>
        <v>45017</v>
      </c>
      <c r="D26" s="15">
        <f t="shared" si="4"/>
        <v>412356.7390831167</v>
      </c>
      <c r="E26" s="15">
        <f t="shared" si="0"/>
        <v>5303.2757619537615</v>
      </c>
      <c r="F26" s="15">
        <f t="shared" si="1"/>
        <v>1718.1530795129863</v>
      </c>
      <c r="G26" s="15">
        <f t="shared" si="2"/>
        <v>3585.122682440775</v>
      </c>
      <c r="H26" s="25">
        <v>0</v>
      </c>
      <c r="I26" s="15">
        <f t="shared" si="3"/>
        <v>408771.61640067591</v>
      </c>
    </row>
    <row r="27" spans="1:9" x14ac:dyDescent="0.35">
      <c r="A27" s="22">
        <f t="shared" si="5"/>
        <v>13</v>
      </c>
      <c r="B27" s="22"/>
      <c r="C27" s="46">
        <f t="shared" si="6"/>
        <v>45047</v>
      </c>
      <c r="D27" s="15">
        <f t="shared" si="4"/>
        <v>408771.61640067591</v>
      </c>
      <c r="E27" s="15">
        <f t="shared" si="0"/>
        <v>5303.2757619537615</v>
      </c>
      <c r="F27" s="15">
        <f t="shared" si="1"/>
        <v>1703.2150683361497</v>
      </c>
      <c r="G27" s="15">
        <f t="shared" si="2"/>
        <v>3600.0606936176118</v>
      </c>
      <c r="H27" s="25">
        <v>0</v>
      </c>
      <c r="I27" s="15">
        <f t="shared" si="3"/>
        <v>405171.55570705829</v>
      </c>
    </row>
    <row r="28" spans="1:9" x14ac:dyDescent="0.35">
      <c r="A28" s="22">
        <f t="shared" si="5"/>
        <v>14</v>
      </c>
      <c r="B28" s="22"/>
      <c r="C28" s="46">
        <f t="shared" si="6"/>
        <v>45078</v>
      </c>
      <c r="D28" s="15">
        <f t="shared" si="4"/>
        <v>405171.55570705829</v>
      </c>
      <c r="E28" s="15">
        <f t="shared" si="0"/>
        <v>5303.2757619537615</v>
      </c>
      <c r="F28" s="15">
        <f t="shared" si="1"/>
        <v>1688.2148154460763</v>
      </c>
      <c r="G28" s="15">
        <f t="shared" si="2"/>
        <v>3615.060946507685</v>
      </c>
      <c r="H28" s="25">
        <v>0</v>
      </c>
      <c r="I28" s="15">
        <f t="shared" si="3"/>
        <v>401556.49476055062</v>
      </c>
    </row>
    <row r="29" spans="1:9" x14ac:dyDescent="0.35">
      <c r="A29" s="22">
        <f t="shared" si="5"/>
        <v>15</v>
      </c>
      <c r="B29" s="22"/>
      <c r="C29" s="46">
        <f t="shared" si="6"/>
        <v>45108</v>
      </c>
      <c r="D29" s="15">
        <f t="shared" si="4"/>
        <v>401556.49476055062</v>
      </c>
      <c r="E29" s="15">
        <f t="shared" si="0"/>
        <v>5303.2757619537615</v>
      </c>
      <c r="F29" s="15">
        <f t="shared" si="1"/>
        <v>1673.1520615022941</v>
      </c>
      <c r="G29" s="15">
        <f t="shared" si="2"/>
        <v>3630.1237004514674</v>
      </c>
      <c r="H29" s="25">
        <v>0</v>
      </c>
      <c r="I29" s="15">
        <f t="shared" si="3"/>
        <v>397926.37106009916</v>
      </c>
    </row>
    <row r="30" spans="1:9" x14ac:dyDescent="0.35">
      <c r="A30" s="22">
        <f t="shared" si="5"/>
        <v>16</v>
      </c>
      <c r="B30" s="22"/>
      <c r="C30" s="46">
        <f t="shared" si="6"/>
        <v>45139</v>
      </c>
      <c r="D30" s="15">
        <f t="shared" si="4"/>
        <v>397926.37106009916</v>
      </c>
      <c r="E30" s="15">
        <f t="shared" si="0"/>
        <v>5303.2757619537615</v>
      </c>
      <c r="F30" s="15">
        <f t="shared" si="1"/>
        <v>1658.0265460837466</v>
      </c>
      <c r="G30" s="15">
        <f t="shared" si="2"/>
        <v>3645.2492158700152</v>
      </c>
      <c r="H30" s="25"/>
      <c r="I30" s="15">
        <f t="shared" si="3"/>
        <v>394281.12184422917</v>
      </c>
    </row>
    <row r="31" spans="1:9" x14ac:dyDescent="0.35">
      <c r="A31" s="22">
        <f t="shared" si="5"/>
        <v>17</v>
      </c>
      <c r="B31" s="22"/>
      <c r="C31" s="46">
        <f t="shared" si="6"/>
        <v>45170</v>
      </c>
      <c r="D31" s="15">
        <f t="shared" si="4"/>
        <v>394281.12184422917</v>
      </c>
      <c r="E31" s="15">
        <f t="shared" si="0"/>
        <v>5303.2757619537615</v>
      </c>
      <c r="F31" s="15">
        <f t="shared" si="1"/>
        <v>1642.8380076842882</v>
      </c>
      <c r="G31" s="15">
        <f t="shared" si="2"/>
        <v>3660.4377542694733</v>
      </c>
      <c r="H31" s="25">
        <v>0</v>
      </c>
      <c r="I31" s="15">
        <f t="shared" si="3"/>
        <v>390620.68408995972</v>
      </c>
    </row>
    <row r="32" spans="1:9" x14ac:dyDescent="0.35">
      <c r="A32" s="22">
        <f t="shared" si="5"/>
        <v>18</v>
      </c>
      <c r="B32" s="22"/>
      <c r="C32" s="46">
        <f t="shared" si="6"/>
        <v>45200</v>
      </c>
      <c r="D32" s="15">
        <f t="shared" si="4"/>
        <v>390620.68408995972</v>
      </c>
      <c r="E32" s="15">
        <f t="shared" si="0"/>
        <v>5303.2757619537615</v>
      </c>
      <c r="F32" s="15">
        <f t="shared" si="1"/>
        <v>1627.5861837081654</v>
      </c>
      <c r="G32" s="15">
        <f t="shared" si="2"/>
        <v>3675.6895782455958</v>
      </c>
      <c r="H32" s="25">
        <v>0</v>
      </c>
      <c r="I32" s="15">
        <f t="shared" si="3"/>
        <v>386944.99451171415</v>
      </c>
    </row>
    <row r="33" spans="1:9" x14ac:dyDescent="0.35">
      <c r="A33" s="22">
        <f t="shared" si="5"/>
        <v>19</v>
      </c>
      <c r="B33" s="22"/>
      <c r="C33" s="46">
        <f t="shared" si="6"/>
        <v>45231</v>
      </c>
      <c r="D33" s="15">
        <f t="shared" si="4"/>
        <v>386944.99451171415</v>
      </c>
      <c r="E33" s="15">
        <f t="shared" si="0"/>
        <v>5303.2757619537615</v>
      </c>
      <c r="F33" s="15">
        <f t="shared" si="1"/>
        <v>1612.2708104654755</v>
      </c>
      <c r="G33" s="15">
        <f t="shared" si="2"/>
        <v>3691.0049514882858</v>
      </c>
      <c r="H33" s="25">
        <v>0</v>
      </c>
      <c r="I33" s="15">
        <f t="shared" si="3"/>
        <v>383253.98956022586</v>
      </c>
    </row>
    <row r="34" spans="1:9" x14ac:dyDescent="0.35">
      <c r="A34" s="22">
        <f t="shared" si="5"/>
        <v>20</v>
      </c>
      <c r="B34" s="22"/>
      <c r="C34" s="46">
        <f t="shared" si="6"/>
        <v>45261</v>
      </c>
      <c r="D34" s="15">
        <f t="shared" si="4"/>
        <v>383253.98956022586</v>
      </c>
      <c r="E34" s="15">
        <f t="shared" si="0"/>
        <v>5303.2757619537615</v>
      </c>
      <c r="F34" s="15">
        <f t="shared" si="1"/>
        <v>1596.8916231676078</v>
      </c>
      <c r="G34" s="15">
        <f t="shared" si="2"/>
        <v>3706.3841387861539</v>
      </c>
      <c r="H34" s="25">
        <v>0</v>
      </c>
      <c r="I34" s="15">
        <f t="shared" si="3"/>
        <v>379547.60542143969</v>
      </c>
    </row>
    <row r="35" spans="1:9" x14ac:dyDescent="0.35">
      <c r="A35" s="22">
        <f t="shared" si="5"/>
        <v>21</v>
      </c>
      <c r="B35" s="22"/>
      <c r="C35" s="46">
        <f t="shared" si="6"/>
        <v>45292</v>
      </c>
      <c r="D35" s="15">
        <f t="shared" si="4"/>
        <v>379547.60542143969</v>
      </c>
      <c r="E35" s="15">
        <f t="shared" si="0"/>
        <v>5303.2757619537615</v>
      </c>
      <c r="F35" s="15">
        <f t="shared" si="1"/>
        <v>1581.4483559226653</v>
      </c>
      <c r="G35" s="15">
        <f t="shared" si="2"/>
        <v>3721.827406031096</v>
      </c>
      <c r="H35" s="25">
        <v>0</v>
      </c>
      <c r="I35" s="15">
        <f t="shared" si="3"/>
        <v>375825.77801540861</v>
      </c>
    </row>
    <row r="36" spans="1:9" x14ac:dyDescent="0.35">
      <c r="A36" s="22">
        <f t="shared" si="5"/>
        <v>22</v>
      </c>
      <c r="B36" s="22"/>
      <c r="C36" s="46">
        <f t="shared" si="6"/>
        <v>45323</v>
      </c>
      <c r="D36" s="15">
        <f t="shared" si="4"/>
        <v>375825.77801540861</v>
      </c>
      <c r="E36" s="15">
        <f t="shared" si="0"/>
        <v>5303.2757619537615</v>
      </c>
      <c r="F36" s="15">
        <f t="shared" si="1"/>
        <v>1565.9407417308691</v>
      </c>
      <c r="G36" s="15">
        <f t="shared" si="2"/>
        <v>3737.3350202228921</v>
      </c>
      <c r="H36" s="25">
        <v>0</v>
      </c>
      <c r="I36" s="15">
        <f t="shared" si="3"/>
        <v>372088.44299518573</v>
      </c>
    </row>
    <row r="37" spans="1:9" x14ac:dyDescent="0.35">
      <c r="A37" s="22">
        <f t="shared" si="5"/>
        <v>23</v>
      </c>
      <c r="B37" s="22"/>
      <c r="C37" s="46">
        <f t="shared" si="6"/>
        <v>45352</v>
      </c>
      <c r="D37" s="15">
        <f t="shared" si="4"/>
        <v>372088.44299518573</v>
      </c>
      <c r="E37" s="15">
        <f t="shared" si="0"/>
        <v>5303.2757619537615</v>
      </c>
      <c r="F37" s="15">
        <f t="shared" si="1"/>
        <v>1550.3685124799406</v>
      </c>
      <c r="G37" s="15">
        <f t="shared" si="2"/>
        <v>3752.9072494738211</v>
      </c>
      <c r="H37" s="25">
        <v>0</v>
      </c>
      <c r="I37" s="15">
        <f t="shared" si="3"/>
        <v>368335.53574571188</v>
      </c>
    </row>
    <row r="38" spans="1:9" x14ac:dyDescent="0.35">
      <c r="A38" s="22">
        <f t="shared" si="5"/>
        <v>24</v>
      </c>
      <c r="B38" s="22">
        <v>2</v>
      </c>
      <c r="C38" s="46">
        <f t="shared" si="6"/>
        <v>45383</v>
      </c>
      <c r="D38" s="15">
        <f t="shared" si="4"/>
        <v>368335.53574571188</v>
      </c>
      <c r="E38" s="15">
        <f t="shared" si="0"/>
        <v>5303.2757619537615</v>
      </c>
      <c r="F38" s="15">
        <f t="shared" si="1"/>
        <v>1534.7313989404661</v>
      </c>
      <c r="G38" s="15">
        <f t="shared" si="2"/>
        <v>3768.5443630132954</v>
      </c>
      <c r="H38" s="25">
        <v>0</v>
      </c>
      <c r="I38" s="15">
        <f t="shared" si="3"/>
        <v>364566.99138269859</v>
      </c>
    </row>
    <row r="39" spans="1:9" x14ac:dyDescent="0.35">
      <c r="A39" s="22">
        <f t="shared" si="5"/>
        <v>25</v>
      </c>
      <c r="B39" s="22"/>
      <c r="C39" s="46">
        <f t="shared" si="6"/>
        <v>45413</v>
      </c>
      <c r="D39" s="15">
        <f t="shared" si="4"/>
        <v>364566.99138269859</v>
      </c>
      <c r="E39" s="15">
        <f t="shared" si="0"/>
        <v>5303.2757619537615</v>
      </c>
      <c r="F39" s="15">
        <f t="shared" si="1"/>
        <v>1519.029130761244</v>
      </c>
      <c r="G39" s="15">
        <f t="shared" si="2"/>
        <v>3784.2466311925173</v>
      </c>
      <c r="H39" s="25">
        <v>0</v>
      </c>
      <c r="I39" s="15">
        <f t="shared" si="3"/>
        <v>360782.74475150608</v>
      </c>
    </row>
    <row r="40" spans="1:9" x14ac:dyDescent="0.35">
      <c r="A40" s="22">
        <f t="shared" si="5"/>
        <v>26</v>
      </c>
      <c r="B40" s="22"/>
      <c r="C40" s="46">
        <f t="shared" si="6"/>
        <v>45444</v>
      </c>
      <c r="D40" s="15">
        <f t="shared" si="4"/>
        <v>360782.74475150608</v>
      </c>
      <c r="E40" s="15">
        <f t="shared" si="0"/>
        <v>5303.2757619537615</v>
      </c>
      <c r="F40" s="15">
        <f t="shared" si="1"/>
        <v>1503.2614364646086</v>
      </c>
      <c r="G40" s="15">
        <f t="shared" si="2"/>
        <v>3800.0143254891527</v>
      </c>
      <c r="H40" s="25">
        <v>0</v>
      </c>
      <c r="I40" s="15">
        <f t="shared" si="3"/>
        <v>356982.7304260169</v>
      </c>
    </row>
    <row r="41" spans="1:9" x14ac:dyDescent="0.35">
      <c r="A41" s="22">
        <f t="shared" si="5"/>
        <v>27</v>
      </c>
      <c r="B41" s="22"/>
      <c r="C41" s="46">
        <f t="shared" si="6"/>
        <v>45474</v>
      </c>
      <c r="D41" s="15">
        <f t="shared" si="4"/>
        <v>356982.7304260169</v>
      </c>
      <c r="E41" s="15">
        <f t="shared" si="0"/>
        <v>5303.2757619537615</v>
      </c>
      <c r="F41" s="15">
        <f t="shared" si="1"/>
        <v>1487.4280434417371</v>
      </c>
      <c r="G41" s="15">
        <f t="shared" si="2"/>
        <v>3815.8477185120246</v>
      </c>
      <c r="H41" s="25">
        <v>0</v>
      </c>
      <c r="I41" s="15">
        <f t="shared" si="3"/>
        <v>353166.8827075049</v>
      </c>
    </row>
    <row r="42" spans="1:9" x14ac:dyDescent="0.35">
      <c r="A42" s="22">
        <f t="shared" si="5"/>
        <v>28</v>
      </c>
      <c r="B42" s="22"/>
      <c r="C42" s="46">
        <f t="shared" si="6"/>
        <v>45505</v>
      </c>
      <c r="D42" s="15">
        <f t="shared" si="4"/>
        <v>353166.8827075049</v>
      </c>
      <c r="E42" s="15">
        <f t="shared" si="0"/>
        <v>5303.2757619537615</v>
      </c>
      <c r="F42" s="15">
        <f t="shared" si="1"/>
        <v>1471.528677947937</v>
      </c>
      <c r="G42" s="15">
        <f t="shared" si="2"/>
        <v>3831.7470840058245</v>
      </c>
      <c r="H42" s="25">
        <v>0</v>
      </c>
      <c r="I42" s="15">
        <f t="shared" si="3"/>
        <v>349335.13562349905</v>
      </c>
    </row>
    <row r="43" spans="1:9" x14ac:dyDescent="0.35">
      <c r="A43" s="22">
        <f t="shared" si="5"/>
        <v>29</v>
      </c>
      <c r="B43" s="22"/>
      <c r="C43" s="46">
        <f t="shared" si="6"/>
        <v>45536</v>
      </c>
      <c r="D43" s="15">
        <f t="shared" si="4"/>
        <v>349335.13562349905</v>
      </c>
      <c r="E43" s="15">
        <f t="shared" si="0"/>
        <v>5303.2757619537615</v>
      </c>
      <c r="F43" s="15">
        <f t="shared" si="1"/>
        <v>1455.5630650979126</v>
      </c>
      <c r="G43" s="15">
        <f t="shared" si="2"/>
        <v>3847.7126968558487</v>
      </c>
      <c r="H43" s="25">
        <v>0</v>
      </c>
      <c r="I43" s="15">
        <f t="shared" si="3"/>
        <v>345487.42292664322</v>
      </c>
    </row>
    <row r="44" spans="1:9" x14ac:dyDescent="0.35">
      <c r="A44" s="22">
        <f t="shared" si="5"/>
        <v>30</v>
      </c>
      <c r="B44" s="22"/>
      <c r="C44" s="46">
        <f t="shared" si="6"/>
        <v>45566</v>
      </c>
      <c r="D44" s="15">
        <f t="shared" si="4"/>
        <v>345487.42292664322</v>
      </c>
      <c r="E44" s="15">
        <f t="shared" si="0"/>
        <v>5303.2757619537615</v>
      </c>
      <c r="F44" s="15">
        <f t="shared" si="1"/>
        <v>1439.5309288610133</v>
      </c>
      <c r="G44" s="15">
        <f t="shared" si="2"/>
        <v>3863.7448330927482</v>
      </c>
      <c r="H44" s="25">
        <v>0</v>
      </c>
      <c r="I44" s="15">
        <f t="shared" si="3"/>
        <v>341623.67809355049</v>
      </c>
    </row>
    <row r="45" spans="1:9" x14ac:dyDescent="0.35">
      <c r="A45" s="22">
        <f t="shared" si="5"/>
        <v>31</v>
      </c>
      <c r="B45" s="22"/>
      <c r="C45" s="46">
        <f t="shared" si="6"/>
        <v>45597</v>
      </c>
      <c r="D45" s="15">
        <f t="shared" si="4"/>
        <v>341623.67809355049</v>
      </c>
      <c r="E45" s="15">
        <f t="shared" si="0"/>
        <v>5303.2757619537615</v>
      </c>
      <c r="F45" s="15">
        <f t="shared" si="1"/>
        <v>1423.4319920564603</v>
      </c>
      <c r="G45" s="15">
        <f t="shared" si="2"/>
        <v>3879.8437698973012</v>
      </c>
      <c r="H45" s="25">
        <v>0</v>
      </c>
      <c r="I45" s="15">
        <f t="shared" si="3"/>
        <v>337743.83432365319</v>
      </c>
    </row>
    <row r="46" spans="1:9" x14ac:dyDescent="0.35">
      <c r="A46" s="22">
        <f t="shared" si="5"/>
        <v>32</v>
      </c>
      <c r="B46" s="22"/>
      <c r="C46" s="46">
        <f t="shared" si="6"/>
        <v>45627</v>
      </c>
      <c r="D46" s="15">
        <f t="shared" si="4"/>
        <v>337743.83432365319</v>
      </c>
      <c r="E46" s="15">
        <f t="shared" si="0"/>
        <v>5303.2757619537615</v>
      </c>
      <c r="F46" s="15">
        <f t="shared" si="1"/>
        <v>1407.2659763485549</v>
      </c>
      <c r="G46" s="15">
        <f t="shared" si="2"/>
        <v>3896.0097856052066</v>
      </c>
      <c r="H46" s="25">
        <v>0</v>
      </c>
      <c r="I46" s="15">
        <f t="shared" si="3"/>
        <v>333847.82453804801</v>
      </c>
    </row>
    <row r="47" spans="1:9" x14ac:dyDescent="0.35">
      <c r="A47" s="22">
        <f t="shared" si="5"/>
        <v>33</v>
      </c>
      <c r="B47" s="22"/>
      <c r="C47" s="46">
        <f t="shared" si="6"/>
        <v>45658</v>
      </c>
      <c r="D47" s="15">
        <f t="shared" si="4"/>
        <v>333847.82453804801</v>
      </c>
      <c r="E47" s="15">
        <f t="shared" si="0"/>
        <v>5303.2757619537615</v>
      </c>
      <c r="F47" s="15">
        <f t="shared" si="1"/>
        <v>1391.0326022418667</v>
      </c>
      <c r="G47" s="15">
        <f t="shared" si="2"/>
        <v>3912.2431597118948</v>
      </c>
      <c r="H47" s="25">
        <v>0</v>
      </c>
      <c r="I47" s="15">
        <f t="shared" si="3"/>
        <v>329935.58137833612</v>
      </c>
    </row>
    <row r="48" spans="1:9" x14ac:dyDescent="0.35">
      <c r="A48" s="22">
        <f t="shared" si="5"/>
        <v>34</v>
      </c>
      <c r="B48" s="22"/>
      <c r="C48" s="46">
        <f t="shared" si="6"/>
        <v>45689</v>
      </c>
      <c r="D48" s="15">
        <f t="shared" si="4"/>
        <v>329935.58137833612</v>
      </c>
      <c r="E48" s="15">
        <f t="shared" si="0"/>
        <v>5303.2757619537615</v>
      </c>
      <c r="F48" s="15">
        <f t="shared" si="1"/>
        <v>1374.7315890764005</v>
      </c>
      <c r="G48" s="15">
        <f t="shared" si="2"/>
        <v>3928.5441728773612</v>
      </c>
      <c r="H48" s="25">
        <v>0</v>
      </c>
      <c r="I48" s="15">
        <f t="shared" si="3"/>
        <v>326007.03720545874</v>
      </c>
    </row>
    <row r="49" spans="1:9" x14ac:dyDescent="0.35">
      <c r="A49" s="22">
        <f t="shared" si="5"/>
        <v>35</v>
      </c>
      <c r="B49" s="22"/>
      <c r="C49" s="46">
        <f t="shared" si="6"/>
        <v>45717</v>
      </c>
      <c r="D49" s="15">
        <f t="shared" si="4"/>
        <v>326007.03720545874</v>
      </c>
      <c r="E49" s="15">
        <f t="shared" si="0"/>
        <v>5303.2757619537615</v>
      </c>
      <c r="F49" s="15">
        <f t="shared" si="1"/>
        <v>1358.3626550227448</v>
      </c>
      <c r="G49" s="15">
        <f t="shared" si="2"/>
        <v>3944.913106931017</v>
      </c>
      <c r="H49" s="25">
        <v>0</v>
      </c>
      <c r="I49" s="15">
        <f t="shared" si="3"/>
        <v>322062.12409852771</v>
      </c>
    </row>
    <row r="50" spans="1:9" x14ac:dyDescent="0.35">
      <c r="A50" s="22">
        <f t="shared" si="5"/>
        <v>36</v>
      </c>
      <c r="B50" s="22">
        <v>3</v>
      </c>
      <c r="C50" s="46">
        <f t="shared" si="6"/>
        <v>45748</v>
      </c>
      <c r="D50" s="15">
        <f t="shared" si="4"/>
        <v>322062.12409852771</v>
      </c>
      <c r="E50" s="15">
        <f t="shared" si="0"/>
        <v>5303.2757619537615</v>
      </c>
      <c r="F50" s="15">
        <f t="shared" si="1"/>
        <v>1341.9255170771987</v>
      </c>
      <c r="G50" s="15">
        <f t="shared" si="2"/>
        <v>3961.350244876563</v>
      </c>
      <c r="H50" s="25">
        <v>0</v>
      </c>
      <c r="I50" s="15">
        <f t="shared" si="3"/>
        <v>318100.77385365113</v>
      </c>
    </row>
    <row r="51" spans="1:9" x14ac:dyDescent="0.35">
      <c r="A51" s="22">
        <f t="shared" si="5"/>
        <v>37</v>
      </c>
      <c r="B51" s="22"/>
      <c r="C51" s="46">
        <f t="shared" si="6"/>
        <v>45778</v>
      </c>
      <c r="D51" s="15">
        <f t="shared" si="4"/>
        <v>318100.77385365113</v>
      </c>
      <c r="E51" s="15">
        <f t="shared" si="0"/>
        <v>5303.2757619537615</v>
      </c>
      <c r="F51" s="15">
        <f t="shared" si="1"/>
        <v>1325.4198910568798</v>
      </c>
      <c r="G51" s="15">
        <f t="shared" si="2"/>
        <v>3977.8558708968817</v>
      </c>
      <c r="H51" s="25">
        <v>0</v>
      </c>
      <c r="I51" s="15">
        <f t="shared" si="3"/>
        <v>314122.91798275424</v>
      </c>
    </row>
    <row r="52" spans="1:9" x14ac:dyDescent="0.35">
      <c r="A52" s="22">
        <f t="shared" si="5"/>
        <v>38</v>
      </c>
      <c r="B52" s="22"/>
      <c r="C52" s="46">
        <f t="shared" si="6"/>
        <v>45809</v>
      </c>
      <c r="D52" s="15">
        <f t="shared" si="4"/>
        <v>314122.91798275424</v>
      </c>
      <c r="E52" s="15">
        <f t="shared" si="0"/>
        <v>5303.2757619537615</v>
      </c>
      <c r="F52" s="15">
        <f t="shared" si="1"/>
        <v>1308.8454915948093</v>
      </c>
      <c r="G52" s="15">
        <f t="shared" si="2"/>
        <v>3994.4302703589519</v>
      </c>
      <c r="H52" s="25">
        <v>0</v>
      </c>
      <c r="I52" s="15">
        <f t="shared" si="3"/>
        <v>310128.48771239526</v>
      </c>
    </row>
    <row r="53" spans="1:9" x14ac:dyDescent="0.35">
      <c r="A53" s="22">
        <f t="shared" si="5"/>
        <v>39</v>
      </c>
      <c r="B53" s="22"/>
      <c r="C53" s="46">
        <f t="shared" si="6"/>
        <v>45839</v>
      </c>
      <c r="D53" s="15">
        <f t="shared" si="4"/>
        <v>310128.48771239526</v>
      </c>
      <c r="E53" s="15">
        <f t="shared" si="0"/>
        <v>5303.2757619537615</v>
      </c>
      <c r="F53" s="15">
        <f t="shared" si="1"/>
        <v>1292.2020321349803</v>
      </c>
      <c r="G53" s="15">
        <f t="shared" si="2"/>
        <v>4011.0737298187814</v>
      </c>
      <c r="H53" s="25">
        <v>0</v>
      </c>
      <c r="I53" s="15">
        <f t="shared" si="3"/>
        <v>306117.41398257646</v>
      </c>
    </row>
    <row r="54" spans="1:9" x14ac:dyDescent="0.35">
      <c r="A54" s="22">
        <f t="shared" si="5"/>
        <v>40</v>
      </c>
      <c r="B54" s="22"/>
      <c r="C54" s="46">
        <f t="shared" si="6"/>
        <v>45870</v>
      </c>
      <c r="D54" s="15">
        <f t="shared" si="4"/>
        <v>306117.41398257646</v>
      </c>
      <c r="E54" s="15">
        <f t="shared" si="0"/>
        <v>5303.2757619537615</v>
      </c>
      <c r="F54" s="15">
        <f t="shared" si="1"/>
        <v>1275.4892249274019</v>
      </c>
      <c r="G54" s="15">
        <f t="shared" si="2"/>
        <v>4027.7865370263598</v>
      </c>
      <c r="H54" s="25">
        <v>0</v>
      </c>
      <c r="I54" s="15">
        <f t="shared" si="3"/>
        <v>302089.62744555011</v>
      </c>
    </row>
    <row r="55" spans="1:9" x14ac:dyDescent="0.35">
      <c r="A55" s="22">
        <f t="shared" si="5"/>
        <v>41</v>
      </c>
      <c r="B55" s="22"/>
      <c r="C55" s="46">
        <f t="shared" si="6"/>
        <v>45901</v>
      </c>
      <c r="D55" s="15">
        <f t="shared" si="4"/>
        <v>302089.62744555011</v>
      </c>
      <c r="E55" s="15">
        <f t="shared" si="0"/>
        <v>5303.2757619537615</v>
      </c>
      <c r="F55" s="15">
        <f t="shared" si="1"/>
        <v>1258.7067810231254</v>
      </c>
      <c r="G55" s="15">
        <f t="shared" si="2"/>
        <v>4044.5689809306359</v>
      </c>
      <c r="H55" s="25">
        <v>0</v>
      </c>
      <c r="I55" s="15">
        <f t="shared" si="3"/>
        <v>298045.05846461945</v>
      </c>
    </row>
    <row r="56" spans="1:9" x14ac:dyDescent="0.35">
      <c r="A56" s="22">
        <f t="shared" si="5"/>
        <v>42</v>
      </c>
      <c r="B56" s="22"/>
      <c r="C56" s="46">
        <f t="shared" si="6"/>
        <v>45931</v>
      </c>
      <c r="D56" s="15">
        <f t="shared" si="4"/>
        <v>298045.05846461945</v>
      </c>
      <c r="E56" s="15">
        <f t="shared" si="0"/>
        <v>5303.2757619537615</v>
      </c>
      <c r="F56" s="15">
        <f t="shared" si="1"/>
        <v>1241.8544102692476</v>
      </c>
      <c r="G56" s="15">
        <f t="shared" si="2"/>
        <v>4061.4213516845139</v>
      </c>
      <c r="H56" s="25">
        <v>0</v>
      </c>
      <c r="I56" s="15">
        <f t="shared" si="3"/>
        <v>293983.63711293496</v>
      </c>
    </row>
    <row r="57" spans="1:9" x14ac:dyDescent="0.35">
      <c r="A57" s="22">
        <f t="shared" si="5"/>
        <v>43</v>
      </c>
      <c r="B57" s="22"/>
      <c r="C57" s="46">
        <f t="shared" si="6"/>
        <v>45962</v>
      </c>
      <c r="D57" s="15">
        <f t="shared" si="4"/>
        <v>293983.63711293496</v>
      </c>
      <c r="E57" s="15">
        <f t="shared" si="0"/>
        <v>5303.2757619537615</v>
      </c>
      <c r="F57" s="15">
        <f t="shared" si="1"/>
        <v>1224.9318213038957</v>
      </c>
      <c r="G57" s="15">
        <f t="shared" si="2"/>
        <v>4078.3439406498655</v>
      </c>
      <c r="H57" s="25">
        <v>0</v>
      </c>
      <c r="I57" s="15">
        <f t="shared" si="3"/>
        <v>289905.29317228508</v>
      </c>
    </row>
    <row r="58" spans="1:9" x14ac:dyDescent="0.35">
      <c r="A58" s="22">
        <f t="shared" si="5"/>
        <v>44</v>
      </c>
      <c r="B58" s="22"/>
      <c r="C58" s="46">
        <f t="shared" si="6"/>
        <v>45992</v>
      </c>
      <c r="D58" s="15">
        <f t="shared" si="4"/>
        <v>289905.29317228508</v>
      </c>
      <c r="E58" s="15">
        <f t="shared" si="0"/>
        <v>5303.2757619537615</v>
      </c>
      <c r="F58" s="15">
        <f t="shared" si="1"/>
        <v>1207.9387215511879</v>
      </c>
      <c r="G58" s="15">
        <f t="shared" si="2"/>
        <v>4095.3370404025736</v>
      </c>
      <c r="H58" s="25">
        <v>0</v>
      </c>
      <c r="I58" s="15">
        <f t="shared" si="3"/>
        <v>285809.9561318825</v>
      </c>
    </row>
    <row r="59" spans="1:9" x14ac:dyDescent="0.35">
      <c r="A59" s="22">
        <f t="shared" si="5"/>
        <v>45</v>
      </c>
      <c r="B59" s="22"/>
      <c r="C59" s="46">
        <f t="shared" si="6"/>
        <v>46023</v>
      </c>
      <c r="D59" s="15">
        <f t="shared" si="4"/>
        <v>285809.9561318825</v>
      </c>
      <c r="E59" s="15">
        <f t="shared" si="0"/>
        <v>5303.2757619537615</v>
      </c>
      <c r="F59" s="15">
        <f t="shared" si="1"/>
        <v>1190.874817216177</v>
      </c>
      <c r="G59" s="15">
        <f t="shared" si="2"/>
        <v>4112.4009447375847</v>
      </c>
      <c r="H59" s="25">
        <v>0</v>
      </c>
      <c r="I59" s="15">
        <f t="shared" si="3"/>
        <v>281697.5551871449</v>
      </c>
    </row>
    <row r="60" spans="1:9" x14ac:dyDescent="0.35">
      <c r="A60" s="22">
        <f t="shared" si="5"/>
        <v>46</v>
      </c>
      <c r="B60" s="22"/>
      <c r="C60" s="46">
        <f t="shared" si="6"/>
        <v>46054</v>
      </c>
      <c r="D60" s="15">
        <f t="shared" si="4"/>
        <v>281697.5551871449</v>
      </c>
      <c r="E60" s="15">
        <f t="shared" si="0"/>
        <v>5303.2757619537615</v>
      </c>
      <c r="F60" s="15">
        <f t="shared" si="1"/>
        <v>1173.7398132797705</v>
      </c>
      <c r="G60" s="15">
        <f t="shared" si="2"/>
        <v>4129.5359486739908</v>
      </c>
      <c r="H60" s="25">
        <v>0</v>
      </c>
      <c r="I60" s="15">
        <f t="shared" si="3"/>
        <v>277568.01923847094</v>
      </c>
    </row>
    <row r="61" spans="1:9" x14ac:dyDescent="0.35">
      <c r="A61" s="22">
        <f t="shared" si="5"/>
        <v>47</v>
      </c>
      <c r="B61" s="22"/>
      <c r="C61" s="46">
        <f t="shared" si="6"/>
        <v>46082</v>
      </c>
      <c r="D61" s="15">
        <f t="shared" si="4"/>
        <v>277568.01923847094</v>
      </c>
      <c r="E61" s="15">
        <f t="shared" si="0"/>
        <v>5303.2757619537615</v>
      </c>
      <c r="F61" s="15">
        <f t="shared" si="1"/>
        <v>1156.5334134936288</v>
      </c>
      <c r="G61" s="15">
        <f t="shared" si="2"/>
        <v>4146.7423484601331</v>
      </c>
      <c r="H61" s="25">
        <v>0</v>
      </c>
      <c r="I61" s="15">
        <f t="shared" si="3"/>
        <v>273421.27689001081</v>
      </c>
    </row>
    <row r="62" spans="1:9" x14ac:dyDescent="0.35">
      <c r="A62" s="22">
        <f t="shared" si="5"/>
        <v>48</v>
      </c>
      <c r="B62" s="22">
        <v>4</v>
      </c>
      <c r="C62" s="46">
        <f t="shared" si="6"/>
        <v>46113</v>
      </c>
      <c r="D62" s="15">
        <f t="shared" si="4"/>
        <v>273421.27689001081</v>
      </c>
      <c r="E62" s="15">
        <f t="shared" si="0"/>
        <v>5303.2757619537615</v>
      </c>
      <c r="F62" s="15">
        <f t="shared" si="1"/>
        <v>1139.2553203750449</v>
      </c>
      <c r="G62" s="15">
        <f t="shared" si="2"/>
        <v>4164.0204415787166</v>
      </c>
      <c r="H62" s="25">
        <v>0</v>
      </c>
      <c r="I62" s="15">
        <f t="shared" si="3"/>
        <v>269257.2564484321</v>
      </c>
    </row>
    <row r="63" spans="1:9" x14ac:dyDescent="0.35">
      <c r="A63" s="22">
        <f t="shared" si="5"/>
        <v>49</v>
      </c>
      <c r="B63" s="22"/>
      <c r="C63" s="46">
        <f t="shared" si="6"/>
        <v>46143</v>
      </c>
      <c r="D63" s="15">
        <f t="shared" si="4"/>
        <v>269257.2564484321</v>
      </c>
      <c r="E63" s="15">
        <f t="shared" si="0"/>
        <v>5303.2757619537615</v>
      </c>
      <c r="F63" s="15">
        <f t="shared" si="1"/>
        <v>1121.9052352018005</v>
      </c>
      <c r="G63" s="15">
        <f t="shared" si="2"/>
        <v>4181.3705267519608</v>
      </c>
      <c r="H63" s="25">
        <v>0</v>
      </c>
      <c r="I63" s="15">
        <f t="shared" si="3"/>
        <v>265075.88592168014</v>
      </c>
    </row>
    <row r="64" spans="1:9" x14ac:dyDescent="0.35">
      <c r="A64" s="22">
        <f t="shared" si="5"/>
        <v>50</v>
      </c>
      <c r="B64" s="22"/>
      <c r="C64" s="46">
        <f t="shared" si="6"/>
        <v>46174</v>
      </c>
      <c r="D64" s="15">
        <f t="shared" si="4"/>
        <v>265075.88592168014</v>
      </c>
      <c r="E64" s="15">
        <f t="shared" si="0"/>
        <v>5303.2757619537615</v>
      </c>
      <c r="F64" s="15">
        <f t="shared" si="1"/>
        <v>1104.4828580070005</v>
      </c>
      <c r="G64" s="15">
        <f t="shared" si="2"/>
        <v>4198.7929039467608</v>
      </c>
      <c r="H64" s="25">
        <v>0</v>
      </c>
      <c r="I64" s="15">
        <f t="shared" si="3"/>
        <v>260877.09301773336</v>
      </c>
    </row>
    <row r="65" spans="1:9" x14ac:dyDescent="0.35">
      <c r="A65" s="22">
        <f t="shared" si="5"/>
        <v>51</v>
      </c>
      <c r="B65" s="22"/>
      <c r="C65" s="46">
        <f t="shared" si="6"/>
        <v>46204</v>
      </c>
      <c r="D65" s="15">
        <f t="shared" si="4"/>
        <v>260877.09301773336</v>
      </c>
      <c r="E65" s="15">
        <f t="shared" si="0"/>
        <v>5303.2757619537615</v>
      </c>
      <c r="F65" s="15">
        <f t="shared" si="1"/>
        <v>1086.9878875738891</v>
      </c>
      <c r="G65" s="15">
        <f t="shared" si="2"/>
        <v>4216.2878743798719</v>
      </c>
      <c r="H65" s="25">
        <v>0</v>
      </c>
      <c r="I65" s="15">
        <f t="shared" si="3"/>
        <v>256660.8051433535</v>
      </c>
    </row>
    <row r="66" spans="1:9" x14ac:dyDescent="0.35">
      <c r="A66" s="22">
        <f t="shared" si="5"/>
        <v>52</v>
      </c>
      <c r="B66" s="22"/>
      <c r="C66" s="46">
        <f t="shared" si="6"/>
        <v>46235</v>
      </c>
      <c r="D66" s="15">
        <f t="shared" si="4"/>
        <v>256660.8051433535</v>
      </c>
      <c r="E66" s="15">
        <f t="shared" si="0"/>
        <v>5303.2757619537615</v>
      </c>
      <c r="F66" s="15">
        <f t="shared" si="1"/>
        <v>1069.4200214306395</v>
      </c>
      <c r="G66" s="15">
        <f t="shared" si="2"/>
        <v>4233.8557405231222</v>
      </c>
      <c r="H66" s="25">
        <v>0</v>
      </c>
      <c r="I66" s="15">
        <f t="shared" si="3"/>
        <v>252426.94940283039</v>
      </c>
    </row>
    <row r="67" spans="1:9" x14ac:dyDescent="0.35">
      <c r="A67" s="22">
        <f t="shared" si="5"/>
        <v>53</v>
      </c>
      <c r="B67" s="22"/>
      <c r="C67" s="46">
        <f t="shared" si="6"/>
        <v>46266</v>
      </c>
      <c r="D67" s="15">
        <f t="shared" si="4"/>
        <v>252426.94940283039</v>
      </c>
      <c r="E67" s="15">
        <f t="shared" si="0"/>
        <v>5303.2757619537615</v>
      </c>
      <c r="F67" s="15">
        <f t="shared" si="1"/>
        <v>1051.7789558451266</v>
      </c>
      <c r="G67" s="15">
        <f t="shared" si="2"/>
        <v>4251.4968061086347</v>
      </c>
      <c r="H67" s="25">
        <v>0</v>
      </c>
      <c r="I67" s="15">
        <f t="shared" si="3"/>
        <v>248175.45259672176</v>
      </c>
    </row>
    <row r="68" spans="1:9" x14ac:dyDescent="0.35">
      <c r="A68" s="22">
        <f t="shared" si="5"/>
        <v>54</v>
      </c>
      <c r="B68" s="22"/>
      <c r="C68" s="46">
        <f t="shared" si="6"/>
        <v>46296</v>
      </c>
      <c r="D68" s="15">
        <f t="shared" si="4"/>
        <v>248175.45259672176</v>
      </c>
      <c r="E68" s="15">
        <f t="shared" si="0"/>
        <v>5303.2757619537615</v>
      </c>
      <c r="F68" s="15">
        <f t="shared" si="1"/>
        <v>1034.064385819674</v>
      </c>
      <c r="G68" s="15">
        <f t="shared" si="2"/>
        <v>4269.2113761340879</v>
      </c>
      <c r="H68" s="25">
        <v>0</v>
      </c>
      <c r="I68" s="15">
        <f t="shared" si="3"/>
        <v>243906.24122058769</v>
      </c>
    </row>
    <row r="69" spans="1:9" x14ac:dyDescent="0.35">
      <c r="A69" s="22">
        <f t="shared" si="5"/>
        <v>55</v>
      </c>
      <c r="B69" s="22"/>
      <c r="C69" s="46">
        <f t="shared" si="6"/>
        <v>46327</v>
      </c>
      <c r="D69" s="15">
        <f t="shared" si="4"/>
        <v>243906.24122058769</v>
      </c>
      <c r="E69" s="15">
        <f t="shared" si="0"/>
        <v>5303.2757619537615</v>
      </c>
      <c r="F69" s="15">
        <f t="shared" si="1"/>
        <v>1016.276005085782</v>
      </c>
      <c r="G69" s="15">
        <f t="shared" si="2"/>
        <v>4286.9997568679792</v>
      </c>
      <c r="H69" s="25">
        <v>0</v>
      </c>
      <c r="I69" s="15">
        <f t="shared" si="3"/>
        <v>239619.24146371972</v>
      </c>
    </row>
    <row r="70" spans="1:9" x14ac:dyDescent="0.35">
      <c r="A70" s="22">
        <f t="shared" si="5"/>
        <v>56</v>
      </c>
      <c r="B70" s="22"/>
      <c r="C70" s="46">
        <f t="shared" si="6"/>
        <v>46357</v>
      </c>
      <c r="D70" s="15">
        <f t="shared" si="4"/>
        <v>239619.24146371972</v>
      </c>
      <c r="E70" s="15">
        <f t="shared" si="0"/>
        <v>5303.2757619537615</v>
      </c>
      <c r="F70" s="15">
        <f t="shared" si="1"/>
        <v>998.41350609883216</v>
      </c>
      <c r="G70" s="15">
        <f t="shared" si="2"/>
        <v>4304.8622558549296</v>
      </c>
      <c r="H70" s="25">
        <v>0</v>
      </c>
      <c r="I70" s="15">
        <f t="shared" si="3"/>
        <v>235314.37920786478</v>
      </c>
    </row>
    <row r="71" spans="1:9" x14ac:dyDescent="0.35">
      <c r="A71" s="22">
        <f t="shared" si="5"/>
        <v>57</v>
      </c>
      <c r="B71" s="22"/>
      <c r="C71" s="46">
        <f t="shared" si="6"/>
        <v>46388</v>
      </c>
      <c r="D71" s="15">
        <f t="shared" si="4"/>
        <v>235314.37920786478</v>
      </c>
      <c r="E71" s="15">
        <f t="shared" si="0"/>
        <v>5303.2757619537615</v>
      </c>
      <c r="F71" s="15">
        <f t="shared" si="1"/>
        <v>980.4765800327699</v>
      </c>
      <c r="G71" s="15">
        <f t="shared" si="2"/>
        <v>4322.7991819209919</v>
      </c>
      <c r="H71" s="25">
        <v>0</v>
      </c>
      <c r="I71" s="15">
        <f t="shared" si="3"/>
        <v>230991.58002594378</v>
      </c>
    </row>
    <row r="72" spans="1:9" x14ac:dyDescent="0.35">
      <c r="A72" s="22">
        <f t="shared" si="5"/>
        <v>58</v>
      </c>
      <c r="B72" s="22"/>
      <c r="C72" s="46">
        <f t="shared" si="6"/>
        <v>46419</v>
      </c>
      <c r="D72" s="15">
        <f t="shared" si="4"/>
        <v>230991.58002594378</v>
      </c>
      <c r="E72" s="15">
        <f t="shared" si="0"/>
        <v>5303.2757619537615</v>
      </c>
      <c r="F72" s="15">
        <f t="shared" si="1"/>
        <v>962.4649167747657</v>
      </c>
      <c r="G72" s="15">
        <f t="shared" si="2"/>
        <v>4340.8108451789958</v>
      </c>
      <c r="H72" s="25">
        <v>0</v>
      </c>
      <c r="I72" s="15">
        <f t="shared" si="3"/>
        <v>226650.76918076479</v>
      </c>
    </row>
    <row r="73" spans="1:9" x14ac:dyDescent="0.35">
      <c r="A73" s="22">
        <f t="shared" si="5"/>
        <v>59</v>
      </c>
      <c r="B73" s="22"/>
      <c r="C73" s="46">
        <f t="shared" si="6"/>
        <v>46447</v>
      </c>
      <c r="D73" s="15">
        <f t="shared" si="4"/>
        <v>226650.76918076479</v>
      </c>
      <c r="E73" s="15">
        <f t="shared" si="0"/>
        <v>5303.2757619537615</v>
      </c>
      <c r="F73" s="15">
        <f t="shared" si="1"/>
        <v>944.37820491985326</v>
      </c>
      <c r="G73" s="15">
        <f t="shared" si="2"/>
        <v>4358.897557033908</v>
      </c>
      <c r="H73" s="25">
        <v>0</v>
      </c>
      <c r="I73" s="15">
        <f t="shared" si="3"/>
        <v>222291.8716237309</v>
      </c>
    </row>
    <row r="74" spans="1:9" x14ac:dyDescent="0.35">
      <c r="A74" s="22">
        <f t="shared" si="5"/>
        <v>60</v>
      </c>
      <c r="B74" s="22">
        <v>5</v>
      </c>
      <c r="C74" s="46">
        <f t="shared" si="6"/>
        <v>46478</v>
      </c>
      <c r="D74" s="15">
        <f t="shared" si="4"/>
        <v>222291.8716237309</v>
      </c>
      <c r="E74" s="15">
        <f t="shared" si="0"/>
        <v>5303.2757619537615</v>
      </c>
      <c r="F74" s="15">
        <f t="shared" si="1"/>
        <v>926.21613176554536</v>
      </c>
      <c r="G74" s="15">
        <f t="shared" si="2"/>
        <v>4377.059630188216</v>
      </c>
      <c r="H74" s="25">
        <v>0</v>
      </c>
      <c r="I74" s="15">
        <f t="shared" si="3"/>
        <v>217914.81199354268</v>
      </c>
    </row>
    <row r="75" spans="1:9" x14ac:dyDescent="0.35">
      <c r="A75" s="22">
        <f t="shared" si="5"/>
        <v>61</v>
      </c>
      <c r="B75" s="22"/>
      <c r="C75" s="46">
        <f t="shared" si="6"/>
        <v>46508</v>
      </c>
      <c r="D75" s="15">
        <f t="shared" si="4"/>
        <v>217914.81199354268</v>
      </c>
      <c r="E75" s="15">
        <f t="shared" si="0"/>
        <v>5303.2757619537615</v>
      </c>
      <c r="F75" s="15">
        <f t="shared" si="1"/>
        <v>907.97838330642787</v>
      </c>
      <c r="G75" s="15">
        <f t="shared" si="2"/>
        <v>4395.297378647334</v>
      </c>
      <c r="H75" s="25">
        <v>0</v>
      </c>
      <c r="I75" s="15">
        <f t="shared" si="3"/>
        <v>213519.51461489534</v>
      </c>
    </row>
    <row r="76" spans="1:9" x14ac:dyDescent="0.35">
      <c r="A76" s="22">
        <f t="shared" si="5"/>
        <v>62</v>
      </c>
      <c r="B76" s="22"/>
      <c r="C76" s="46">
        <f t="shared" si="6"/>
        <v>46539</v>
      </c>
      <c r="D76" s="15">
        <f t="shared" si="4"/>
        <v>213519.51461489534</v>
      </c>
      <c r="E76" s="15">
        <f t="shared" si="0"/>
        <v>5303.2757619537615</v>
      </c>
      <c r="F76" s="15">
        <f t="shared" si="1"/>
        <v>889.66464422873059</v>
      </c>
      <c r="G76" s="15">
        <f t="shared" si="2"/>
        <v>4413.6111177250314</v>
      </c>
      <c r="H76" s="25">
        <v>0</v>
      </c>
      <c r="I76" s="15">
        <f t="shared" si="3"/>
        <v>209105.90349717031</v>
      </c>
    </row>
    <row r="77" spans="1:9" x14ac:dyDescent="0.35">
      <c r="A77" s="22">
        <f t="shared" si="5"/>
        <v>63</v>
      </c>
      <c r="B77" s="22"/>
      <c r="C77" s="46">
        <f t="shared" si="6"/>
        <v>46569</v>
      </c>
      <c r="D77" s="15">
        <f t="shared" si="4"/>
        <v>209105.90349717031</v>
      </c>
      <c r="E77" s="15">
        <f t="shared" si="0"/>
        <v>5303.2757619537615</v>
      </c>
      <c r="F77" s="15">
        <f t="shared" si="1"/>
        <v>871.27459790487626</v>
      </c>
      <c r="G77" s="15">
        <f t="shared" si="2"/>
        <v>4432.0011640488856</v>
      </c>
      <c r="H77" s="25">
        <v>0</v>
      </c>
      <c r="I77" s="15">
        <f t="shared" si="3"/>
        <v>204673.90233312143</v>
      </c>
    </row>
    <row r="78" spans="1:9" x14ac:dyDescent="0.35">
      <c r="A78" s="22">
        <f t="shared" si="5"/>
        <v>64</v>
      </c>
      <c r="B78" s="22"/>
      <c r="C78" s="46">
        <f t="shared" si="6"/>
        <v>46600</v>
      </c>
      <c r="D78" s="15">
        <f t="shared" si="4"/>
        <v>204673.90233312143</v>
      </c>
      <c r="E78" s="15">
        <f t="shared" si="0"/>
        <v>5303.2757619537615</v>
      </c>
      <c r="F78" s="15">
        <f t="shared" si="1"/>
        <v>852.80792638800597</v>
      </c>
      <c r="G78" s="15">
        <f t="shared" si="2"/>
        <v>4450.4678355657552</v>
      </c>
      <c r="H78" s="25">
        <v>0</v>
      </c>
      <c r="I78" s="15">
        <f t="shared" si="3"/>
        <v>200223.43449755566</v>
      </c>
    </row>
    <row r="79" spans="1:9" x14ac:dyDescent="0.35">
      <c r="A79" s="22">
        <f t="shared" si="5"/>
        <v>65</v>
      </c>
      <c r="B79" s="22"/>
      <c r="C79" s="46">
        <f t="shared" si="6"/>
        <v>46631</v>
      </c>
      <c r="D79" s="15">
        <f t="shared" si="4"/>
        <v>200223.43449755566</v>
      </c>
      <c r="E79" s="15">
        <f t="shared" ref="E79:E142" si="7">IF(I78&lt;-PMT($E$6,E$3,E$1),I78*(1+$E$6),-PMT($E$6,E$3,E$1))</f>
        <v>5303.2757619537615</v>
      </c>
      <c r="F79" s="15">
        <f t="shared" ref="F79:F142" si="8">D79*$E$6</f>
        <v>834.26431040648185</v>
      </c>
      <c r="G79" s="15">
        <f t="shared" ref="G79:G142" si="9">E79-F79+$H79</f>
        <v>4469.0114515472796</v>
      </c>
      <c r="H79" s="25">
        <v>0</v>
      </c>
      <c r="I79" s="15">
        <f t="shared" ref="I79:I142" si="10">D79-G79</f>
        <v>195754.42304600839</v>
      </c>
    </row>
    <row r="80" spans="1:9" x14ac:dyDescent="0.35">
      <c r="A80" s="22">
        <f t="shared" si="5"/>
        <v>66</v>
      </c>
      <c r="B80" s="22"/>
      <c r="C80" s="46">
        <f t="shared" si="6"/>
        <v>46661</v>
      </c>
      <c r="D80" s="15">
        <f t="shared" ref="D80:D143" si="11">I79</f>
        <v>195754.42304600839</v>
      </c>
      <c r="E80" s="15">
        <f t="shared" si="7"/>
        <v>5303.2757619537615</v>
      </c>
      <c r="F80" s="15">
        <f t="shared" si="8"/>
        <v>815.64342935836828</v>
      </c>
      <c r="G80" s="15">
        <f t="shared" si="9"/>
        <v>4487.6323325953936</v>
      </c>
      <c r="H80" s="25">
        <v>0</v>
      </c>
      <c r="I80" s="15">
        <f t="shared" si="10"/>
        <v>191266.79071341301</v>
      </c>
    </row>
    <row r="81" spans="1:9" x14ac:dyDescent="0.35">
      <c r="A81" s="22">
        <f t="shared" ref="A81:A144" si="12">A80+1</f>
        <v>67</v>
      </c>
      <c r="B81" s="22"/>
      <c r="C81" s="46">
        <f t="shared" ref="C81:C144" si="13">EDATE(C80,$A$15)</f>
        <v>46692</v>
      </c>
      <c r="D81" s="15">
        <f t="shared" si="11"/>
        <v>191266.79071341301</v>
      </c>
      <c r="E81" s="15">
        <f t="shared" si="7"/>
        <v>5303.2757619537615</v>
      </c>
      <c r="F81" s="15">
        <f t="shared" si="8"/>
        <v>796.94496130588755</v>
      </c>
      <c r="G81" s="15">
        <f t="shared" si="9"/>
        <v>4506.3308006478737</v>
      </c>
      <c r="H81" s="25">
        <v>0</v>
      </c>
      <c r="I81" s="15">
        <f t="shared" si="10"/>
        <v>186760.45991276513</v>
      </c>
    </row>
    <row r="82" spans="1:9" x14ac:dyDescent="0.35">
      <c r="A82" s="22">
        <f t="shared" si="12"/>
        <v>68</v>
      </c>
      <c r="B82" s="22"/>
      <c r="C82" s="46">
        <f t="shared" si="13"/>
        <v>46722</v>
      </c>
      <c r="D82" s="15">
        <f t="shared" si="11"/>
        <v>186760.45991276513</v>
      </c>
      <c r="E82" s="15">
        <f t="shared" si="7"/>
        <v>5303.2757619537615</v>
      </c>
      <c r="F82" s="15">
        <f t="shared" si="8"/>
        <v>778.1685829698547</v>
      </c>
      <c r="G82" s="15">
        <f t="shared" si="9"/>
        <v>4525.107178983907</v>
      </c>
      <c r="H82" s="25">
        <v>0</v>
      </c>
      <c r="I82" s="15">
        <f t="shared" si="10"/>
        <v>182235.35273378121</v>
      </c>
    </row>
    <row r="83" spans="1:9" x14ac:dyDescent="0.35">
      <c r="A83" s="22">
        <f t="shared" si="12"/>
        <v>69</v>
      </c>
      <c r="B83" s="22"/>
      <c r="C83" s="46">
        <f t="shared" si="13"/>
        <v>46753</v>
      </c>
      <c r="D83" s="15">
        <f t="shared" si="11"/>
        <v>182235.35273378121</v>
      </c>
      <c r="E83" s="15">
        <f t="shared" si="7"/>
        <v>5303.2757619537615</v>
      </c>
      <c r="F83" s="15">
        <f t="shared" si="8"/>
        <v>759.31396972408834</v>
      </c>
      <c r="G83" s="15">
        <f t="shared" si="9"/>
        <v>4543.9617922296729</v>
      </c>
      <c r="H83" s="25">
        <v>0</v>
      </c>
      <c r="I83" s="15">
        <f t="shared" si="10"/>
        <v>177691.39094155154</v>
      </c>
    </row>
    <row r="84" spans="1:9" x14ac:dyDescent="0.35">
      <c r="A84" s="22">
        <f t="shared" si="12"/>
        <v>70</v>
      </c>
      <c r="B84" s="22"/>
      <c r="C84" s="46">
        <f t="shared" si="13"/>
        <v>46784</v>
      </c>
      <c r="D84" s="15">
        <f t="shared" si="11"/>
        <v>177691.39094155154</v>
      </c>
      <c r="E84" s="15">
        <f t="shared" si="7"/>
        <v>5303.2757619537615</v>
      </c>
      <c r="F84" s="15">
        <f t="shared" si="8"/>
        <v>740.38079558979803</v>
      </c>
      <c r="G84" s="15">
        <f t="shared" si="9"/>
        <v>4562.8949663639632</v>
      </c>
      <c r="H84" s="25">
        <v>0</v>
      </c>
      <c r="I84" s="15">
        <f t="shared" si="10"/>
        <v>173128.49597518757</v>
      </c>
    </row>
    <row r="85" spans="1:9" x14ac:dyDescent="0.35">
      <c r="A85" s="22">
        <f t="shared" si="12"/>
        <v>71</v>
      </c>
      <c r="B85" s="22"/>
      <c r="C85" s="46">
        <f t="shared" si="13"/>
        <v>46813</v>
      </c>
      <c r="D85" s="15">
        <f t="shared" si="11"/>
        <v>173128.49597518757</v>
      </c>
      <c r="E85" s="15">
        <f t="shared" si="7"/>
        <v>5303.2757619537615</v>
      </c>
      <c r="F85" s="15">
        <f t="shared" si="8"/>
        <v>721.36873322994825</v>
      </c>
      <c r="G85" s="15">
        <f t="shared" si="9"/>
        <v>4581.9070287238137</v>
      </c>
      <c r="H85" s="25">
        <v>0</v>
      </c>
      <c r="I85" s="15">
        <f t="shared" si="10"/>
        <v>168546.58894646377</v>
      </c>
    </row>
    <row r="86" spans="1:9" x14ac:dyDescent="0.35">
      <c r="A86" s="22">
        <f t="shared" si="12"/>
        <v>72</v>
      </c>
      <c r="B86" s="22">
        <v>6</v>
      </c>
      <c r="C86" s="46">
        <f t="shared" si="13"/>
        <v>46844</v>
      </c>
      <c r="D86" s="15">
        <f t="shared" si="11"/>
        <v>168546.58894646377</v>
      </c>
      <c r="E86" s="15">
        <f t="shared" si="7"/>
        <v>5303.2757619537615</v>
      </c>
      <c r="F86" s="15">
        <f t="shared" si="8"/>
        <v>702.27745394359908</v>
      </c>
      <c r="G86" s="15">
        <f t="shared" si="9"/>
        <v>4600.9983080101629</v>
      </c>
      <c r="H86" s="25">
        <v>0</v>
      </c>
      <c r="I86" s="15">
        <f t="shared" si="10"/>
        <v>163945.59063845361</v>
      </c>
    </row>
    <row r="87" spans="1:9" x14ac:dyDescent="0.35">
      <c r="A87" s="22">
        <f t="shared" si="12"/>
        <v>73</v>
      </c>
      <c r="B87" s="22"/>
      <c r="C87" s="46">
        <f t="shared" si="13"/>
        <v>46874</v>
      </c>
      <c r="D87" s="15">
        <f t="shared" si="11"/>
        <v>163945.59063845361</v>
      </c>
      <c r="E87" s="15">
        <f t="shared" si="7"/>
        <v>5303.2757619537615</v>
      </c>
      <c r="F87" s="15">
        <f t="shared" si="8"/>
        <v>683.10662766022335</v>
      </c>
      <c r="G87" s="15">
        <f t="shared" si="9"/>
        <v>4620.1691342935383</v>
      </c>
      <c r="H87" s="25">
        <v>0</v>
      </c>
      <c r="I87" s="15">
        <f t="shared" si="10"/>
        <v>159325.42150416007</v>
      </c>
    </row>
    <row r="88" spans="1:9" x14ac:dyDescent="0.35">
      <c r="A88" s="22">
        <f t="shared" si="12"/>
        <v>74</v>
      </c>
      <c r="B88" s="22"/>
      <c r="C88" s="46">
        <f t="shared" si="13"/>
        <v>46905</v>
      </c>
      <c r="D88" s="15">
        <f t="shared" si="11"/>
        <v>159325.42150416007</v>
      </c>
      <c r="E88" s="15">
        <f t="shared" si="7"/>
        <v>5303.2757619537615</v>
      </c>
      <c r="F88" s="15">
        <f t="shared" si="8"/>
        <v>663.85592293400032</v>
      </c>
      <c r="G88" s="15">
        <f t="shared" si="9"/>
        <v>4639.4198390197616</v>
      </c>
      <c r="H88" s="25">
        <v>0</v>
      </c>
      <c r="I88" s="15">
        <f t="shared" si="10"/>
        <v>154686.0016651403</v>
      </c>
    </row>
    <row r="89" spans="1:9" x14ac:dyDescent="0.35">
      <c r="A89" s="22">
        <f t="shared" si="12"/>
        <v>75</v>
      </c>
      <c r="B89" s="22"/>
      <c r="C89" s="46">
        <f t="shared" si="13"/>
        <v>46935</v>
      </c>
      <c r="D89" s="15">
        <f t="shared" si="11"/>
        <v>154686.0016651403</v>
      </c>
      <c r="E89" s="15">
        <f t="shared" si="7"/>
        <v>5303.2757619537615</v>
      </c>
      <c r="F89" s="15">
        <f t="shared" si="8"/>
        <v>644.52500693808452</v>
      </c>
      <c r="G89" s="15">
        <f t="shared" si="9"/>
        <v>4658.750755015677</v>
      </c>
      <c r="H89" s="25">
        <v>0</v>
      </c>
      <c r="I89" s="15">
        <f t="shared" si="10"/>
        <v>150027.25091012463</v>
      </c>
    </row>
    <row r="90" spans="1:9" x14ac:dyDescent="0.35">
      <c r="A90" s="22">
        <f t="shared" si="12"/>
        <v>76</v>
      </c>
      <c r="B90" s="22"/>
      <c r="C90" s="46">
        <f t="shared" si="13"/>
        <v>46966</v>
      </c>
      <c r="D90" s="15">
        <f t="shared" si="11"/>
        <v>150027.25091012463</v>
      </c>
      <c r="E90" s="15">
        <f t="shared" si="7"/>
        <v>5303.2757619537615</v>
      </c>
      <c r="F90" s="15">
        <f t="shared" si="8"/>
        <v>625.11354545885263</v>
      </c>
      <c r="G90" s="15">
        <f t="shared" si="9"/>
        <v>4678.1622164949085</v>
      </c>
      <c r="H90" s="25">
        <v>0</v>
      </c>
      <c r="I90" s="15">
        <f t="shared" si="10"/>
        <v>145349.08869362972</v>
      </c>
    </row>
    <row r="91" spans="1:9" x14ac:dyDescent="0.35">
      <c r="A91" s="22">
        <f t="shared" si="12"/>
        <v>77</v>
      </c>
      <c r="B91" s="22"/>
      <c r="C91" s="46">
        <f t="shared" si="13"/>
        <v>46997</v>
      </c>
      <c r="D91" s="15">
        <f t="shared" si="11"/>
        <v>145349.08869362972</v>
      </c>
      <c r="E91" s="15">
        <f t="shared" si="7"/>
        <v>5303.2757619537615</v>
      </c>
      <c r="F91" s="15">
        <f t="shared" si="8"/>
        <v>605.62120289012387</v>
      </c>
      <c r="G91" s="15">
        <f t="shared" si="9"/>
        <v>4697.6545590636379</v>
      </c>
      <c r="H91" s="25">
        <v>0</v>
      </c>
      <c r="I91" s="15">
        <f t="shared" si="10"/>
        <v>140651.43413456608</v>
      </c>
    </row>
    <row r="92" spans="1:9" x14ac:dyDescent="0.35">
      <c r="A92" s="22">
        <f t="shared" si="12"/>
        <v>78</v>
      </c>
      <c r="B92" s="22"/>
      <c r="C92" s="46">
        <f t="shared" si="13"/>
        <v>47027</v>
      </c>
      <c r="D92" s="15">
        <f t="shared" si="11"/>
        <v>140651.43413456608</v>
      </c>
      <c r="E92" s="15">
        <f t="shared" si="7"/>
        <v>5303.2757619537615</v>
      </c>
      <c r="F92" s="15">
        <f t="shared" si="8"/>
        <v>586.04764222735866</v>
      </c>
      <c r="G92" s="15">
        <f t="shared" si="9"/>
        <v>4717.2281197264028</v>
      </c>
      <c r="H92" s="25">
        <v>0</v>
      </c>
      <c r="I92" s="15">
        <f t="shared" si="10"/>
        <v>135934.20601483967</v>
      </c>
    </row>
    <row r="93" spans="1:9" x14ac:dyDescent="0.35">
      <c r="A93" s="22">
        <f t="shared" si="12"/>
        <v>79</v>
      </c>
      <c r="B93" s="22"/>
      <c r="C93" s="46">
        <f t="shared" si="13"/>
        <v>47058</v>
      </c>
      <c r="D93" s="15">
        <f t="shared" si="11"/>
        <v>135934.20601483967</v>
      </c>
      <c r="E93" s="15">
        <f t="shared" si="7"/>
        <v>5303.2757619537615</v>
      </c>
      <c r="F93" s="15">
        <f t="shared" si="8"/>
        <v>566.39252506183198</v>
      </c>
      <c r="G93" s="15">
        <f t="shared" si="9"/>
        <v>4736.8832368919293</v>
      </c>
      <c r="H93" s="25">
        <v>0</v>
      </c>
      <c r="I93" s="15">
        <f t="shared" si="10"/>
        <v>131197.32277794773</v>
      </c>
    </row>
    <row r="94" spans="1:9" x14ac:dyDescent="0.35">
      <c r="A94" s="22">
        <f t="shared" si="12"/>
        <v>80</v>
      </c>
      <c r="B94" s="22"/>
      <c r="C94" s="46">
        <f t="shared" si="13"/>
        <v>47088</v>
      </c>
      <c r="D94" s="15">
        <f t="shared" si="11"/>
        <v>131197.32277794773</v>
      </c>
      <c r="E94" s="15">
        <f t="shared" si="7"/>
        <v>5303.2757619537615</v>
      </c>
      <c r="F94" s="15">
        <f t="shared" si="8"/>
        <v>546.65551157478217</v>
      </c>
      <c r="G94" s="15">
        <f t="shared" si="9"/>
        <v>4756.6202503789791</v>
      </c>
      <c r="H94" s="25">
        <v>0</v>
      </c>
      <c r="I94" s="15">
        <f t="shared" si="10"/>
        <v>126440.70252756875</v>
      </c>
    </row>
    <row r="95" spans="1:9" x14ac:dyDescent="0.35">
      <c r="A95" s="22">
        <f t="shared" si="12"/>
        <v>81</v>
      </c>
      <c r="B95" s="22"/>
      <c r="C95" s="46">
        <f t="shared" si="13"/>
        <v>47119</v>
      </c>
      <c r="D95" s="15">
        <f t="shared" si="11"/>
        <v>126440.70252756875</v>
      </c>
      <c r="E95" s="15">
        <f t="shared" si="7"/>
        <v>5303.2757619537615</v>
      </c>
      <c r="F95" s="15">
        <f t="shared" si="8"/>
        <v>526.83626053153648</v>
      </c>
      <c r="G95" s="15">
        <f t="shared" si="9"/>
        <v>4776.4395014222246</v>
      </c>
      <c r="H95" s="25">
        <v>0</v>
      </c>
      <c r="I95" s="15">
        <f t="shared" si="10"/>
        <v>121664.26302614652</v>
      </c>
    </row>
    <row r="96" spans="1:9" x14ac:dyDescent="0.35">
      <c r="A96" s="22">
        <f t="shared" si="12"/>
        <v>82</v>
      </c>
      <c r="B96" s="22"/>
      <c r="C96" s="46">
        <f t="shared" si="13"/>
        <v>47150</v>
      </c>
      <c r="D96" s="15">
        <f t="shared" si="11"/>
        <v>121664.26302614652</v>
      </c>
      <c r="E96" s="15">
        <f t="shared" si="7"/>
        <v>5303.2757619537615</v>
      </c>
      <c r="F96" s="15">
        <f t="shared" si="8"/>
        <v>506.93442927561051</v>
      </c>
      <c r="G96" s="15">
        <f t="shared" si="9"/>
        <v>4796.341332678151</v>
      </c>
      <c r="H96" s="25">
        <v>0</v>
      </c>
      <c r="I96" s="15">
        <f t="shared" si="10"/>
        <v>116867.92169346838</v>
      </c>
    </row>
    <row r="97" spans="1:9" x14ac:dyDescent="0.35">
      <c r="A97" s="22">
        <f t="shared" si="12"/>
        <v>83</v>
      </c>
      <c r="B97" s="22"/>
      <c r="C97" s="46">
        <f t="shared" si="13"/>
        <v>47178</v>
      </c>
      <c r="D97" s="15">
        <f t="shared" si="11"/>
        <v>116867.92169346838</v>
      </c>
      <c r="E97" s="15">
        <f t="shared" si="7"/>
        <v>5303.2757619537615</v>
      </c>
      <c r="F97" s="15">
        <f t="shared" si="8"/>
        <v>486.94967372278489</v>
      </c>
      <c r="G97" s="15">
        <f t="shared" si="9"/>
        <v>4816.3260882309769</v>
      </c>
      <c r="H97" s="25">
        <v>0</v>
      </c>
      <c r="I97" s="15">
        <f t="shared" si="10"/>
        <v>112051.59560523741</v>
      </c>
    </row>
    <row r="98" spans="1:9" x14ac:dyDescent="0.35">
      <c r="A98" s="22">
        <f t="shared" si="12"/>
        <v>84</v>
      </c>
      <c r="B98" s="22">
        <v>7</v>
      </c>
      <c r="C98" s="46">
        <f t="shared" si="13"/>
        <v>47209</v>
      </c>
      <c r="D98" s="15">
        <f t="shared" si="11"/>
        <v>112051.59560523741</v>
      </c>
      <c r="E98" s="15">
        <f t="shared" si="7"/>
        <v>5303.2757619537615</v>
      </c>
      <c r="F98" s="15">
        <f t="shared" si="8"/>
        <v>466.88164835515585</v>
      </c>
      <c r="G98" s="15">
        <f t="shared" si="9"/>
        <v>4836.3941135986061</v>
      </c>
      <c r="H98" s="25">
        <v>0</v>
      </c>
      <c r="I98" s="15">
        <f t="shared" si="10"/>
        <v>107215.2014916388</v>
      </c>
    </row>
    <row r="99" spans="1:9" x14ac:dyDescent="0.35">
      <c r="A99" s="22">
        <f t="shared" si="12"/>
        <v>85</v>
      </c>
      <c r="B99" s="22"/>
      <c r="C99" s="46">
        <f t="shared" si="13"/>
        <v>47239</v>
      </c>
      <c r="D99" s="15">
        <f t="shared" si="11"/>
        <v>107215.2014916388</v>
      </c>
      <c r="E99" s="15">
        <f t="shared" si="7"/>
        <v>5303.2757619537615</v>
      </c>
      <c r="F99" s="15">
        <f t="shared" si="8"/>
        <v>446.73000621516167</v>
      </c>
      <c r="G99" s="15">
        <f t="shared" si="9"/>
        <v>4856.5457557385998</v>
      </c>
      <c r="H99" s="25">
        <v>0</v>
      </c>
      <c r="I99" s="15">
        <f t="shared" si="10"/>
        <v>102358.6557359002</v>
      </c>
    </row>
    <row r="100" spans="1:9" x14ac:dyDescent="0.35">
      <c r="A100" s="22">
        <f t="shared" si="12"/>
        <v>86</v>
      </c>
      <c r="B100" s="22"/>
      <c r="C100" s="46">
        <f t="shared" si="13"/>
        <v>47270</v>
      </c>
      <c r="D100" s="15">
        <f t="shared" si="11"/>
        <v>102358.6557359002</v>
      </c>
      <c r="E100" s="15">
        <f t="shared" si="7"/>
        <v>5303.2757619537615</v>
      </c>
      <c r="F100" s="15">
        <f t="shared" si="8"/>
        <v>426.49439889958416</v>
      </c>
      <c r="G100" s="15">
        <f t="shared" si="9"/>
        <v>4876.7813630541777</v>
      </c>
      <c r="H100" s="25">
        <v>0</v>
      </c>
      <c r="I100" s="15">
        <f t="shared" si="10"/>
        <v>97481.874372846025</v>
      </c>
    </row>
    <row r="101" spans="1:9" x14ac:dyDescent="0.35">
      <c r="A101" s="22">
        <f t="shared" si="12"/>
        <v>87</v>
      </c>
      <c r="B101" s="22"/>
      <c r="C101" s="46">
        <f t="shared" si="13"/>
        <v>47300</v>
      </c>
      <c r="D101" s="15">
        <f t="shared" si="11"/>
        <v>97481.874372846025</v>
      </c>
      <c r="E101" s="15">
        <f t="shared" si="7"/>
        <v>5303.2757619537615</v>
      </c>
      <c r="F101" s="15">
        <f t="shared" si="8"/>
        <v>406.1744765535251</v>
      </c>
      <c r="G101" s="15">
        <f t="shared" si="9"/>
        <v>4897.1012854002365</v>
      </c>
      <c r="H101" s="25">
        <v>0</v>
      </c>
      <c r="I101" s="15">
        <f t="shared" si="10"/>
        <v>92584.773087445792</v>
      </c>
    </row>
    <row r="102" spans="1:9" x14ac:dyDescent="0.35">
      <c r="A102" s="22">
        <f t="shared" si="12"/>
        <v>88</v>
      </c>
      <c r="B102" s="22"/>
      <c r="C102" s="46">
        <f t="shared" si="13"/>
        <v>47331</v>
      </c>
      <c r="D102" s="15">
        <f t="shared" si="11"/>
        <v>92584.773087445792</v>
      </c>
      <c r="E102" s="15">
        <f t="shared" si="7"/>
        <v>5303.2757619537615</v>
      </c>
      <c r="F102" s="15">
        <f t="shared" si="8"/>
        <v>385.76988786435749</v>
      </c>
      <c r="G102" s="15">
        <f t="shared" si="9"/>
        <v>4917.5058740894037</v>
      </c>
      <c r="H102" s="25">
        <v>0</v>
      </c>
      <c r="I102" s="15">
        <f t="shared" si="10"/>
        <v>87667.26721335639</v>
      </c>
    </row>
    <row r="103" spans="1:9" x14ac:dyDescent="0.35">
      <c r="A103" s="22">
        <f t="shared" si="12"/>
        <v>89</v>
      </c>
      <c r="B103" s="22"/>
      <c r="C103" s="46">
        <f t="shared" si="13"/>
        <v>47362</v>
      </c>
      <c r="D103" s="15">
        <f t="shared" si="11"/>
        <v>87667.26721335639</v>
      </c>
      <c r="E103" s="15">
        <f t="shared" si="7"/>
        <v>5303.2757619537615</v>
      </c>
      <c r="F103" s="15">
        <f t="shared" si="8"/>
        <v>365.28028005565164</v>
      </c>
      <c r="G103" s="15">
        <f t="shared" si="9"/>
        <v>4937.9954818981096</v>
      </c>
      <c r="H103" s="25">
        <v>0</v>
      </c>
      <c r="I103" s="15">
        <f t="shared" si="10"/>
        <v>82729.271731458284</v>
      </c>
    </row>
    <row r="104" spans="1:9" x14ac:dyDescent="0.35">
      <c r="A104" s="22">
        <f t="shared" si="12"/>
        <v>90</v>
      </c>
      <c r="B104" s="22"/>
      <c r="C104" s="46">
        <f t="shared" si="13"/>
        <v>47392</v>
      </c>
      <c r="D104" s="15">
        <f t="shared" si="11"/>
        <v>82729.271731458284</v>
      </c>
      <c r="E104" s="15">
        <f t="shared" si="7"/>
        <v>5303.2757619537615</v>
      </c>
      <c r="F104" s="15">
        <f t="shared" si="8"/>
        <v>344.7052988810762</v>
      </c>
      <c r="G104" s="15">
        <f t="shared" si="9"/>
        <v>4958.570463072685</v>
      </c>
      <c r="H104" s="25">
        <v>0</v>
      </c>
      <c r="I104" s="15">
        <f t="shared" si="10"/>
        <v>77770.701268385601</v>
      </c>
    </row>
    <row r="105" spans="1:9" x14ac:dyDescent="0.35">
      <c r="A105" s="22">
        <f t="shared" si="12"/>
        <v>91</v>
      </c>
      <c r="B105" s="22"/>
      <c r="C105" s="46">
        <f t="shared" si="13"/>
        <v>47423</v>
      </c>
      <c r="D105" s="15">
        <f t="shared" si="11"/>
        <v>77770.701268385601</v>
      </c>
      <c r="E105" s="15">
        <f t="shared" si="7"/>
        <v>5303.2757619537615</v>
      </c>
      <c r="F105" s="15">
        <f t="shared" si="8"/>
        <v>324.04458861827334</v>
      </c>
      <c r="G105" s="15">
        <f t="shared" si="9"/>
        <v>4979.2311733354882</v>
      </c>
      <c r="H105" s="25">
        <v>0</v>
      </c>
      <c r="I105" s="15">
        <f t="shared" si="10"/>
        <v>72791.470095050114</v>
      </c>
    </row>
    <row r="106" spans="1:9" x14ac:dyDescent="0.35">
      <c r="A106" s="22">
        <f t="shared" si="12"/>
        <v>92</v>
      </c>
      <c r="B106" s="22"/>
      <c r="C106" s="46">
        <f t="shared" si="13"/>
        <v>47453</v>
      </c>
      <c r="D106" s="15">
        <f t="shared" si="11"/>
        <v>72791.470095050114</v>
      </c>
      <c r="E106" s="15">
        <f t="shared" si="7"/>
        <v>5303.2757619537615</v>
      </c>
      <c r="F106" s="15">
        <f t="shared" si="8"/>
        <v>303.29779206270882</v>
      </c>
      <c r="G106" s="15">
        <f t="shared" si="9"/>
        <v>4999.9779698910525</v>
      </c>
      <c r="H106" s="25">
        <v>0</v>
      </c>
      <c r="I106" s="15">
        <f t="shared" si="10"/>
        <v>67791.492125159057</v>
      </c>
    </row>
    <row r="107" spans="1:9" x14ac:dyDescent="0.35">
      <c r="A107" s="22">
        <f t="shared" si="12"/>
        <v>93</v>
      </c>
      <c r="B107" s="22"/>
      <c r="C107" s="46">
        <f t="shared" si="13"/>
        <v>47484</v>
      </c>
      <c r="D107" s="15">
        <f t="shared" si="11"/>
        <v>67791.492125159057</v>
      </c>
      <c r="E107" s="15">
        <f t="shared" si="7"/>
        <v>5303.2757619537615</v>
      </c>
      <c r="F107" s="15">
        <f t="shared" si="8"/>
        <v>282.46455052149605</v>
      </c>
      <c r="G107" s="15">
        <f t="shared" si="9"/>
        <v>5020.8112114322657</v>
      </c>
      <c r="H107" s="25">
        <v>0</v>
      </c>
      <c r="I107" s="15">
        <f t="shared" si="10"/>
        <v>62770.680913726792</v>
      </c>
    </row>
    <row r="108" spans="1:9" x14ac:dyDescent="0.35">
      <c r="A108" s="22">
        <f t="shared" si="12"/>
        <v>94</v>
      </c>
      <c r="B108" s="22"/>
      <c r="C108" s="46">
        <f t="shared" si="13"/>
        <v>47515</v>
      </c>
      <c r="D108" s="15">
        <f t="shared" si="11"/>
        <v>62770.680913726792</v>
      </c>
      <c r="E108" s="15">
        <f t="shared" si="7"/>
        <v>5303.2757619537615</v>
      </c>
      <c r="F108" s="15">
        <f t="shared" si="8"/>
        <v>261.54450380719499</v>
      </c>
      <c r="G108" s="15">
        <f t="shared" si="9"/>
        <v>5041.7312581465667</v>
      </c>
      <c r="H108" s="25">
        <v>0</v>
      </c>
      <c r="I108" s="15">
        <f t="shared" si="10"/>
        <v>57728.949655580225</v>
      </c>
    </row>
    <row r="109" spans="1:9" x14ac:dyDescent="0.35">
      <c r="A109" s="22">
        <f t="shared" si="12"/>
        <v>95</v>
      </c>
      <c r="B109" s="22"/>
      <c r="C109" s="46">
        <f t="shared" si="13"/>
        <v>47543</v>
      </c>
      <c r="D109" s="15">
        <f t="shared" si="11"/>
        <v>57728.949655580225</v>
      </c>
      <c r="E109" s="15">
        <f t="shared" si="7"/>
        <v>5303.2757619537615</v>
      </c>
      <c r="F109" s="15">
        <f t="shared" si="8"/>
        <v>240.53729023158428</v>
      </c>
      <c r="G109" s="15">
        <f t="shared" si="9"/>
        <v>5062.7384717221776</v>
      </c>
      <c r="H109" s="25">
        <v>0</v>
      </c>
      <c r="I109" s="15">
        <f t="shared" si="10"/>
        <v>52666.211183858046</v>
      </c>
    </row>
    <row r="110" spans="1:9" x14ac:dyDescent="0.35">
      <c r="A110" s="22">
        <f t="shared" si="12"/>
        <v>96</v>
      </c>
      <c r="B110" s="22">
        <v>8</v>
      </c>
      <c r="C110" s="46">
        <f t="shared" si="13"/>
        <v>47574</v>
      </c>
      <c r="D110" s="15">
        <f t="shared" si="11"/>
        <v>52666.211183858046</v>
      </c>
      <c r="E110" s="15">
        <f t="shared" si="7"/>
        <v>5303.2757619537615</v>
      </c>
      <c r="F110" s="15">
        <f t="shared" si="8"/>
        <v>219.44254659940853</v>
      </c>
      <c r="G110" s="15">
        <f t="shared" si="9"/>
        <v>5083.8332153543533</v>
      </c>
      <c r="H110" s="25">
        <v>0</v>
      </c>
      <c r="I110" s="15">
        <f t="shared" si="10"/>
        <v>47582.377968503693</v>
      </c>
    </row>
    <row r="111" spans="1:9" x14ac:dyDescent="0.35">
      <c r="A111" s="22">
        <f t="shared" si="12"/>
        <v>97</v>
      </c>
      <c r="B111" s="22"/>
      <c r="C111" s="46">
        <f t="shared" si="13"/>
        <v>47604</v>
      </c>
      <c r="D111" s="15">
        <f t="shared" si="11"/>
        <v>47582.377968503693</v>
      </c>
      <c r="E111" s="15">
        <f t="shared" si="7"/>
        <v>5303.2757619537615</v>
      </c>
      <c r="F111" s="15">
        <f t="shared" si="8"/>
        <v>198.25990820209873</v>
      </c>
      <c r="G111" s="15">
        <f t="shared" si="9"/>
        <v>5105.0158537516627</v>
      </c>
      <c r="H111" s="25">
        <v>0</v>
      </c>
      <c r="I111" s="15">
        <f t="shared" si="10"/>
        <v>42477.362114752032</v>
      </c>
    </row>
    <row r="112" spans="1:9" x14ac:dyDescent="0.35">
      <c r="A112" s="22">
        <f t="shared" si="12"/>
        <v>98</v>
      </c>
      <c r="B112" s="22"/>
      <c r="C112" s="46">
        <f t="shared" si="13"/>
        <v>47635</v>
      </c>
      <c r="D112" s="15">
        <f t="shared" si="11"/>
        <v>42477.362114752032</v>
      </c>
      <c r="E112" s="15">
        <f t="shared" si="7"/>
        <v>5303.2757619537615</v>
      </c>
      <c r="F112" s="15">
        <f t="shared" si="8"/>
        <v>176.98900881146679</v>
      </c>
      <c r="G112" s="15">
        <f t="shared" si="9"/>
        <v>5126.2867531422944</v>
      </c>
      <c r="H112" s="25">
        <v>0</v>
      </c>
      <c r="I112" s="15">
        <f t="shared" si="10"/>
        <v>37351.075361609735</v>
      </c>
    </row>
    <row r="113" spans="1:9" x14ac:dyDescent="0.35">
      <c r="A113" s="22">
        <f t="shared" si="12"/>
        <v>99</v>
      </c>
      <c r="B113" s="22"/>
      <c r="C113" s="46">
        <f t="shared" si="13"/>
        <v>47665</v>
      </c>
      <c r="D113" s="15">
        <f t="shared" si="11"/>
        <v>37351.075361609735</v>
      </c>
      <c r="E113" s="15">
        <f t="shared" si="7"/>
        <v>5303.2757619537615</v>
      </c>
      <c r="F113" s="15">
        <f t="shared" si="8"/>
        <v>155.62948067337391</v>
      </c>
      <c r="G113" s="15">
        <f t="shared" si="9"/>
        <v>5147.6462812803875</v>
      </c>
      <c r="H113" s="25">
        <v>0</v>
      </c>
      <c r="I113" s="15">
        <f t="shared" si="10"/>
        <v>32203.429080329348</v>
      </c>
    </row>
    <row r="114" spans="1:9" x14ac:dyDescent="0.35">
      <c r="A114" s="22">
        <f t="shared" si="12"/>
        <v>100</v>
      </c>
      <c r="B114" s="22"/>
      <c r="C114" s="46">
        <f t="shared" si="13"/>
        <v>47696</v>
      </c>
      <c r="D114" s="15">
        <f t="shared" si="11"/>
        <v>32203.429080329348</v>
      </c>
      <c r="E114" s="15">
        <f t="shared" si="7"/>
        <v>5303.2757619537615</v>
      </c>
      <c r="F114" s="15">
        <f t="shared" si="8"/>
        <v>134.18095450137227</v>
      </c>
      <c r="G114" s="15">
        <f t="shared" si="9"/>
        <v>5169.0948074523894</v>
      </c>
      <c r="H114" s="25">
        <v>0</v>
      </c>
      <c r="I114" s="15">
        <f t="shared" si="10"/>
        <v>27034.334272876957</v>
      </c>
    </row>
    <row r="115" spans="1:9" x14ac:dyDescent="0.35">
      <c r="A115" s="22">
        <f t="shared" si="12"/>
        <v>101</v>
      </c>
      <c r="B115" s="22"/>
      <c r="C115" s="46">
        <f t="shared" si="13"/>
        <v>47727</v>
      </c>
      <c r="D115" s="15">
        <f t="shared" si="11"/>
        <v>27034.334272876957</v>
      </c>
      <c r="E115" s="15">
        <f t="shared" si="7"/>
        <v>5303.2757619537615</v>
      </c>
      <c r="F115" s="15">
        <f t="shared" si="8"/>
        <v>112.64305947032065</v>
      </c>
      <c r="G115" s="15">
        <f t="shared" si="9"/>
        <v>5190.6327024834409</v>
      </c>
      <c r="H115" s="25">
        <v>0</v>
      </c>
      <c r="I115" s="15">
        <f t="shared" si="10"/>
        <v>21843.701570393518</v>
      </c>
    </row>
    <row r="116" spans="1:9" x14ac:dyDescent="0.35">
      <c r="A116" s="22">
        <f t="shared" si="12"/>
        <v>102</v>
      </c>
      <c r="B116" s="22"/>
      <c r="C116" s="46">
        <f t="shared" si="13"/>
        <v>47757</v>
      </c>
      <c r="D116" s="15">
        <f t="shared" si="11"/>
        <v>21843.701570393518</v>
      </c>
      <c r="E116" s="15">
        <f t="shared" si="7"/>
        <v>5303.2757619537615</v>
      </c>
      <c r="F116" s="15">
        <f t="shared" si="8"/>
        <v>91.015423209972994</v>
      </c>
      <c r="G116" s="15">
        <f t="shared" si="9"/>
        <v>5212.2603387437885</v>
      </c>
      <c r="H116" s="25">
        <v>0</v>
      </c>
      <c r="I116" s="15">
        <f t="shared" si="10"/>
        <v>16631.441231649729</v>
      </c>
    </row>
    <row r="117" spans="1:9" x14ac:dyDescent="0.35">
      <c r="A117" s="22">
        <f t="shared" si="12"/>
        <v>103</v>
      </c>
      <c r="B117" s="22"/>
      <c r="C117" s="46">
        <f t="shared" si="13"/>
        <v>47788</v>
      </c>
      <c r="D117" s="15">
        <f t="shared" si="11"/>
        <v>16631.441231649729</v>
      </c>
      <c r="E117" s="15">
        <f t="shared" si="7"/>
        <v>5303.2757619537615</v>
      </c>
      <c r="F117" s="15">
        <f t="shared" si="8"/>
        <v>69.297671798540534</v>
      </c>
      <c r="G117" s="15">
        <f t="shared" si="9"/>
        <v>5233.9780901552213</v>
      </c>
      <c r="H117" s="25">
        <v>0</v>
      </c>
      <c r="I117" s="15">
        <f t="shared" si="10"/>
        <v>11397.463141494507</v>
      </c>
    </row>
    <row r="118" spans="1:9" x14ac:dyDescent="0.35">
      <c r="A118" s="22">
        <f t="shared" si="12"/>
        <v>104</v>
      </c>
      <c r="B118" s="22"/>
      <c r="C118" s="46">
        <f t="shared" si="13"/>
        <v>47818</v>
      </c>
      <c r="D118" s="15">
        <f t="shared" si="11"/>
        <v>11397.463141494507</v>
      </c>
      <c r="E118" s="15">
        <f t="shared" si="7"/>
        <v>5303.2757619537615</v>
      </c>
      <c r="F118" s="15">
        <f t="shared" si="8"/>
        <v>47.489429756227111</v>
      </c>
      <c r="G118" s="15">
        <f t="shared" si="9"/>
        <v>5255.7863321975346</v>
      </c>
      <c r="H118" s="25">
        <v>0</v>
      </c>
      <c r="I118" s="15">
        <f t="shared" si="10"/>
        <v>6141.6768092969724</v>
      </c>
    </row>
    <row r="119" spans="1:9" x14ac:dyDescent="0.35">
      <c r="A119" s="22">
        <f t="shared" si="12"/>
        <v>105</v>
      </c>
      <c r="B119" s="22"/>
      <c r="C119" s="46">
        <f t="shared" si="13"/>
        <v>47849</v>
      </c>
      <c r="D119" s="15">
        <f t="shared" si="11"/>
        <v>6141.6768092969724</v>
      </c>
      <c r="E119" s="15">
        <f t="shared" si="7"/>
        <v>5303.2757619537615</v>
      </c>
      <c r="F119" s="15">
        <f t="shared" si="8"/>
        <v>25.590320038737385</v>
      </c>
      <c r="G119" s="15">
        <f t="shared" si="9"/>
        <v>5277.6854419150241</v>
      </c>
      <c r="H119" s="25">
        <v>0</v>
      </c>
      <c r="I119" s="15">
        <f t="shared" si="10"/>
        <v>863.99136738194829</v>
      </c>
    </row>
    <row r="120" spans="1:9" x14ac:dyDescent="0.35">
      <c r="A120" s="22">
        <f t="shared" si="12"/>
        <v>106</v>
      </c>
      <c r="B120" s="22"/>
      <c r="C120" s="46">
        <f t="shared" si="13"/>
        <v>47880</v>
      </c>
      <c r="D120" s="15">
        <f t="shared" si="11"/>
        <v>863.99136738194829</v>
      </c>
      <c r="E120" s="15">
        <f t="shared" si="7"/>
        <v>867.59133141270638</v>
      </c>
      <c r="F120" s="15">
        <f t="shared" si="8"/>
        <v>3.5999640307581178</v>
      </c>
      <c r="G120" s="15">
        <f t="shared" si="9"/>
        <v>863.99136738194829</v>
      </c>
      <c r="H120" s="25">
        <v>0</v>
      </c>
      <c r="I120" s="15">
        <f t="shared" si="10"/>
        <v>0</v>
      </c>
    </row>
    <row r="121" spans="1:9" x14ac:dyDescent="0.35">
      <c r="A121" s="22">
        <f t="shared" si="12"/>
        <v>107</v>
      </c>
      <c r="B121" s="22"/>
      <c r="C121" s="46">
        <f t="shared" si="13"/>
        <v>47908</v>
      </c>
      <c r="D121" s="15">
        <f t="shared" si="11"/>
        <v>0</v>
      </c>
      <c r="E121" s="15">
        <f t="shared" si="7"/>
        <v>0</v>
      </c>
      <c r="F121" s="15">
        <f t="shared" si="8"/>
        <v>0</v>
      </c>
      <c r="G121" s="15">
        <f t="shared" si="9"/>
        <v>0</v>
      </c>
      <c r="H121" s="25">
        <v>0</v>
      </c>
      <c r="I121" s="15">
        <f t="shared" si="10"/>
        <v>0</v>
      </c>
    </row>
    <row r="122" spans="1:9" x14ac:dyDescent="0.35">
      <c r="A122" s="22">
        <f t="shared" si="12"/>
        <v>108</v>
      </c>
      <c r="B122" s="22">
        <v>9</v>
      </c>
      <c r="C122" s="46">
        <f t="shared" si="13"/>
        <v>47939</v>
      </c>
      <c r="D122" s="15">
        <f t="shared" si="11"/>
        <v>0</v>
      </c>
      <c r="E122" s="15">
        <f t="shared" si="7"/>
        <v>0</v>
      </c>
      <c r="F122" s="15">
        <f t="shared" si="8"/>
        <v>0</v>
      </c>
      <c r="G122" s="15">
        <f t="shared" si="9"/>
        <v>0</v>
      </c>
      <c r="H122" s="25">
        <v>0</v>
      </c>
      <c r="I122" s="15">
        <f t="shared" si="10"/>
        <v>0</v>
      </c>
    </row>
    <row r="123" spans="1:9" x14ac:dyDescent="0.35">
      <c r="A123" s="22">
        <f t="shared" si="12"/>
        <v>109</v>
      </c>
      <c r="B123" s="22"/>
      <c r="C123" s="46">
        <f t="shared" si="13"/>
        <v>47969</v>
      </c>
      <c r="D123" s="15">
        <f t="shared" si="11"/>
        <v>0</v>
      </c>
      <c r="E123" s="15">
        <f t="shared" si="7"/>
        <v>0</v>
      </c>
      <c r="F123" s="15">
        <f t="shared" si="8"/>
        <v>0</v>
      </c>
      <c r="G123" s="15">
        <f t="shared" si="9"/>
        <v>0</v>
      </c>
      <c r="H123" s="25">
        <v>0</v>
      </c>
      <c r="I123" s="15">
        <f t="shared" si="10"/>
        <v>0</v>
      </c>
    </row>
    <row r="124" spans="1:9" x14ac:dyDescent="0.35">
      <c r="A124" s="22">
        <f t="shared" si="12"/>
        <v>110</v>
      </c>
      <c r="B124" s="22"/>
      <c r="C124" s="46">
        <f t="shared" si="13"/>
        <v>48000</v>
      </c>
      <c r="D124" s="15">
        <f t="shared" si="11"/>
        <v>0</v>
      </c>
      <c r="E124" s="15">
        <f t="shared" si="7"/>
        <v>0</v>
      </c>
      <c r="F124" s="15">
        <f t="shared" si="8"/>
        <v>0</v>
      </c>
      <c r="G124" s="15">
        <f t="shared" si="9"/>
        <v>0</v>
      </c>
      <c r="H124" s="25">
        <v>0</v>
      </c>
      <c r="I124" s="15">
        <f t="shared" si="10"/>
        <v>0</v>
      </c>
    </row>
    <row r="125" spans="1:9" x14ac:dyDescent="0.35">
      <c r="A125" s="22">
        <f t="shared" si="12"/>
        <v>111</v>
      </c>
      <c r="B125" s="22"/>
      <c r="C125" s="46">
        <f t="shared" si="13"/>
        <v>48030</v>
      </c>
      <c r="D125" s="15">
        <f t="shared" si="11"/>
        <v>0</v>
      </c>
      <c r="E125" s="15">
        <f t="shared" si="7"/>
        <v>0</v>
      </c>
      <c r="F125" s="15">
        <f t="shared" si="8"/>
        <v>0</v>
      </c>
      <c r="G125" s="15">
        <f t="shared" si="9"/>
        <v>0</v>
      </c>
      <c r="H125" s="25">
        <v>0</v>
      </c>
      <c r="I125" s="15">
        <f t="shared" si="10"/>
        <v>0</v>
      </c>
    </row>
    <row r="126" spans="1:9" x14ac:dyDescent="0.35">
      <c r="A126" s="22">
        <f t="shared" si="12"/>
        <v>112</v>
      </c>
      <c r="B126" s="22"/>
      <c r="C126" s="46">
        <f t="shared" si="13"/>
        <v>48061</v>
      </c>
      <c r="D126" s="15">
        <f t="shared" si="11"/>
        <v>0</v>
      </c>
      <c r="E126" s="15">
        <f t="shared" si="7"/>
        <v>0</v>
      </c>
      <c r="F126" s="15">
        <f t="shared" si="8"/>
        <v>0</v>
      </c>
      <c r="G126" s="15">
        <f t="shared" si="9"/>
        <v>0</v>
      </c>
      <c r="H126" s="25">
        <v>0</v>
      </c>
      <c r="I126" s="15">
        <f t="shared" si="10"/>
        <v>0</v>
      </c>
    </row>
    <row r="127" spans="1:9" x14ac:dyDescent="0.35">
      <c r="A127" s="22">
        <f t="shared" si="12"/>
        <v>113</v>
      </c>
      <c r="B127" s="22"/>
      <c r="C127" s="46">
        <f t="shared" si="13"/>
        <v>48092</v>
      </c>
      <c r="D127" s="15">
        <f t="shared" si="11"/>
        <v>0</v>
      </c>
      <c r="E127" s="15">
        <f t="shared" si="7"/>
        <v>0</v>
      </c>
      <c r="F127" s="15">
        <f t="shared" si="8"/>
        <v>0</v>
      </c>
      <c r="G127" s="15">
        <f t="shared" si="9"/>
        <v>0</v>
      </c>
      <c r="H127" s="25">
        <v>0</v>
      </c>
      <c r="I127" s="15">
        <f t="shared" si="10"/>
        <v>0</v>
      </c>
    </row>
    <row r="128" spans="1:9" x14ac:dyDescent="0.35">
      <c r="A128" s="22">
        <f t="shared" si="12"/>
        <v>114</v>
      </c>
      <c r="B128" s="22"/>
      <c r="C128" s="46">
        <f t="shared" si="13"/>
        <v>48122</v>
      </c>
      <c r="D128" s="15">
        <f t="shared" si="11"/>
        <v>0</v>
      </c>
      <c r="E128" s="15">
        <f t="shared" si="7"/>
        <v>0</v>
      </c>
      <c r="F128" s="15">
        <f t="shared" si="8"/>
        <v>0</v>
      </c>
      <c r="G128" s="15">
        <f t="shared" si="9"/>
        <v>0</v>
      </c>
      <c r="H128" s="25">
        <v>0</v>
      </c>
      <c r="I128" s="15">
        <f t="shared" si="10"/>
        <v>0</v>
      </c>
    </row>
    <row r="129" spans="1:9" x14ac:dyDescent="0.35">
      <c r="A129" s="22">
        <f t="shared" si="12"/>
        <v>115</v>
      </c>
      <c r="B129" s="22"/>
      <c r="C129" s="46">
        <f t="shared" si="13"/>
        <v>48153</v>
      </c>
      <c r="D129" s="15">
        <f t="shared" si="11"/>
        <v>0</v>
      </c>
      <c r="E129" s="15">
        <f t="shared" si="7"/>
        <v>0</v>
      </c>
      <c r="F129" s="15">
        <f t="shared" si="8"/>
        <v>0</v>
      </c>
      <c r="G129" s="15">
        <f t="shared" si="9"/>
        <v>0</v>
      </c>
      <c r="H129" s="25">
        <v>0</v>
      </c>
      <c r="I129" s="15">
        <f t="shared" si="10"/>
        <v>0</v>
      </c>
    </row>
    <row r="130" spans="1:9" x14ac:dyDescent="0.35">
      <c r="A130" s="22">
        <f t="shared" si="12"/>
        <v>116</v>
      </c>
      <c r="B130" s="22"/>
      <c r="C130" s="46">
        <f t="shared" si="13"/>
        <v>48183</v>
      </c>
      <c r="D130" s="15">
        <f t="shared" si="11"/>
        <v>0</v>
      </c>
      <c r="E130" s="15">
        <f t="shared" si="7"/>
        <v>0</v>
      </c>
      <c r="F130" s="15">
        <f t="shared" si="8"/>
        <v>0</v>
      </c>
      <c r="G130" s="15">
        <f t="shared" si="9"/>
        <v>0</v>
      </c>
      <c r="H130" s="25">
        <v>0</v>
      </c>
      <c r="I130" s="15">
        <f t="shared" si="10"/>
        <v>0</v>
      </c>
    </row>
    <row r="131" spans="1:9" x14ac:dyDescent="0.35">
      <c r="A131" s="22">
        <f t="shared" si="12"/>
        <v>117</v>
      </c>
      <c r="B131" s="22"/>
      <c r="C131" s="46">
        <f t="shared" si="13"/>
        <v>48214</v>
      </c>
      <c r="D131" s="15">
        <f t="shared" si="11"/>
        <v>0</v>
      </c>
      <c r="E131" s="15">
        <f t="shared" si="7"/>
        <v>0</v>
      </c>
      <c r="F131" s="15">
        <f t="shared" si="8"/>
        <v>0</v>
      </c>
      <c r="G131" s="15">
        <f t="shared" si="9"/>
        <v>0</v>
      </c>
      <c r="H131" s="25">
        <v>0</v>
      </c>
      <c r="I131" s="15">
        <f t="shared" si="10"/>
        <v>0</v>
      </c>
    </row>
    <row r="132" spans="1:9" x14ac:dyDescent="0.35">
      <c r="A132" s="22">
        <f t="shared" si="12"/>
        <v>118</v>
      </c>
      <c r="B132" s="22"/>
      <c r="C132" s="46">
        <f t="shared" si="13"/>
        <v>48245</v>
      </c>
      <c r="D132" s="15">
        <f t="shared" si="11"/>
        <v>0</v>
      </c>
      <c r="E132" s="15">
        <f t="shared" si="7"/>
        <v>0</v>
      </c>
      <c r="F132" s="15">
        <f t="shared" si="8"/>
        <v>0</v>
      </c>
      <c r="G132" s="15">
        <f t="shared" si="9"/>
        <v>0</v>
      </c>
      <c r="H132" s="25">
        <v>0</v>
      </c>
      <c r="I132" s="15">
        <f t="shared" si="10"/>
        <v>0</v>
      </c>
    </row>
    <row r="133" spans="1:9" x14ac:dyDescent="0.35">
      <c r="A133" s="22">
        <f t="shared" si="12"/>
        <v>119</v>
      </c>
      <c r="B133" s="22"/>
      <c r="C133" s="46">
        <f t="shared" si="13"/>
        <v>48274</v>
      </c>
      <c r="D133" s="15">
        <f t="shared" si="11"/>
        <v>0</v>
      </c>
      <c r="E133" s="15">
        <f t="shared" si="7"/>
        <v>0</v>
      </c>
      <c r="F133" s="15">
        <f t="shared" si="8"/>
        <v>0</v>
      </c>
      <c r="G133" s="15">
        <f t="shared" si="9"/>
        <v>0</v>
      </c>
      <c r="H133" s="25">
        <v>0</v>
      </c>
      <c r="I133" s="15">
        <f t="shared" si="10"/>
        <v>0</v>
      </c>
    </row>
    <row r="134" spans="1:9" x14ac:dyDescent="0.35">
      <c r="A134" s="22">
        <f t="shared" si="12"/>
        <v>120</v>
      </c>
      <c r="B134" s="22">
        <v>10</v>
      </c>
      <c r="C134" s="46">
        <f t="shared" si="13"/>
        <v>48305</v>
      </c>
      <c r="D134" s="15">
        <f t="shared" si="11"/>
        <v>0</v>
      </c>
      <c r="E134" s="15">
        <f t="shared" si="7"/>
        <v>0</v>
      </c>
      <c r="F134" s="15">
        <f t="shared" si="8"/>
        <v>0</v>
      </c>
      <c r="G134" s="15">
        <f t="shared" si="9"/>
        <v>0</v>
      </c>
      <c r="H134" s="25">
        <v>0</v>
      </c>
      <c r="I134" s="15">
        <f t="shared" si="10"/>
        <v>0</v>
      </c>
    </row>
    <row r="135" spans="1:9" x14ac:dyDescent="0.35">
      <c r="A135" s="22">
        <f t="shared" si="12"/>
        <v>121</v>
      </c>
      <c r="B135" s="22"/>
      <c r="C135" s="46">
        <f t="shared" si="13"/>
        <v>48335</v>
      </c>
      <c r="D135" s="15">
        <f t="shared" si="11"/>
        <v>0</v>
      </c>
      <c r="E135" s="15">
        <f t="shared" si="7"/>
        <v>0</v>
      </c>
      <c r="F135" s="15">
        <f t="shared" si="8"/>
        <v>0</v>
      </c>
      <c r="G135" s="15">
        <f t="shared" si="9"/>
        <v>0</v>
      </c>
      <c r="H135" s="25">
        <v>0</v>
      </c>
      <c r="I135" s="15">
        <f t="shared" si="10"/>
        <v>0</v>
      </c>
    </row>
    <row r="136" spans="1:9" x14ac:dyDescent="0.35">
      <c r="A136" s="22">
        <f t="shared" si="12"/>
        <v>122</v>
      </c>
      <c r="B136" s="22"/>
      <c r="C136" s="46">
        <f t="shared" si="13"/>
        <v>48366</v>
      </c>
      <c r="D136" s="15">
        <f t="shared" si="11"/>
        <v>0</v>
      </c>
      <c r="E136" s="15">
        <f t="shared" si="7"/>
        <v>0</v>
      </c>
      <c r="F136" s="15">
        <f t="shared" si="8"/>
        <v>0</v>
      </c>
      <c r="G136" s="15">
        <f t="shared" si="9"/>
        <v>0</v>
      </c>
      <c r="H136" s="25">
        <v>0</v>
      </c>
      <c r="I136" s="15">
        <f t="shared" si="10"/>
        <v>0</v>
      </c>
    </row>
    <row r="137" spans="1:9" x14ac:dyDescent="0.35">
      <c r="A137" s="22">
        <f t="shared" si="12"/>
        <v>123</v>
      </c>
      <c r="B137" s="22"/>
      <c r="C137" s="46">
        <f t="shared" si="13"/>
        <v>48396</v>
      </c>
      <c r="D137" s="15">
        <f t="shared" si="11"/>
        <v>0</v>
      </c>
      <c r="E137" s="15">
        <f t="shared" si="7"/>
        <v>0</v>
      </c>
      <c r="F137" s="15">
        <f t="shared" si="8"/>
        <v>0</v>
      </c>
      <c r="G137" s="15">
        <f t="shared" si="9"/>
        <v>0</v>
      </c>
      <c r="H137" s="25">
        <v>0</v>
      </c>
      <c r="I137" s="15">
        <f t="shared" si="10"/>
        <v>0</v>
      </c>
    </row>
    <row r="138" spans="1:9" x14ac:dyDescent="0.35">
      <c r="A138" s="22">
        <f t="shared" si="12"/>
        <v>124</v>
      </c>
      <c r="B138" s="22"/>
      <c r="C138" s="46">
        <f t="shared" si="13"/>
        <v>48427</v>
      </c>
      <c r="D138" s="15">
        <f t="shared" si="11"/>
        <v>0</v>
      </c>
      <c r="E138" s="15">
        <f t="shared" si="7"/>
        <v>0</v>
      </c>
      <c r="F138" s="15">
        <f t="shared" si="8"/>
        <v>0</v>
      </c>
      <c r="G138" s="15">
        <f t="shared" si="9"/>
        <v>0</v>
      </c>
      <c r="H138" s="25">
        <v>0</v>
      </c>
      <c r="I138" s="15">
        <f t="shared" si="10"/>
        <v>0</v>
      </c>
    </row>
    <row r="139" spans="1:9" x14ac:dyDescent="0.35">
      <c r="A139" s="22">
        <f t="shared" si="12"/>
        <v>125</v>
      </c>
      <c r="B139" s="22"/>
      <c r="C139" s="46">
        <f t="shared" si="13"/>
        <v>48458</v>
      </c>
      <c r="D139" s="15">
        <f t="shared" si="11"/>
        <v>0</v>
      </c>
      <c r="E139" s="15">
        <f t="shared" si="7"/>
        <v>0</v>
      </c>
      <c r="F139" s="15">
        <f t="shared" si="8"/>
        <v>0</v>
      </c>
      <c r="G139" s="15">
        <f t="shared" si="9"/>
        <v>0</v>
      </c>
      <c r="H139" s="25">
        <v>0</v>
      </c>
      <c r="I139" s="15">
        <f t="shared" si="10"/>
        <v>0</v>
      </c>
    </row>
    <row r="140" spans="1:9" x14ac:dyDescent="0.35">
      <c r="A140" s="22">
        <f t="shared" si="12"/>
        <v>126</v>
      </c>
      <c r="B140" s="22"/>
      <c r="C140" s="46">
        <f t="shared" si="13"/>
        <v>48488</v>
      </c>
      <c r="D140" s="15">
        <f t="shared" si="11"/>
        <v>0</v>
      </c>
      <c r="E140" s="15">
        <f t="shared" si="7"/>
        <v>0</v>
      </c>
      <c r="F140" s="15">
        <f t="shared" si="8"/>
        <v>0</v>
      </c>
      <c r="G140" s="15">
        <f t="shared" si="9"/>
        <v>0</v>
      </c>
      <c r="H140" s="25">
        <v>0</v>
      </c>
      <c r="I140" s="15">
        <f t="shared" si="10"/>
        <v>0</v>
      </c>
    </row>
    <row r="141" spans="1:9" x14ac:dyDescent="0.35">
      <c r="A141" s="22">
        <f t="shared" si="12"/>
        <v>127</v>
      </c>
      <c r="B141" s="22"/>
      <c r="C141" s="46">
        <f t="shared" si="13"/>
        <v>48519</v>
      </c>
      <c r="D141" s="15">
        <f t="shared" si="11"/>
        <v>0</v>
      </c>
      <c r="E141" s="15">
        <f t="shared" si="7"/>
        <v>0</v>
      </c>
      <c r="F141" s="15">
        <f t="shared" si="8"/>
        <v>0</v>
      </c>
      <c r="G141" s="15">
        <f t="shared" si="9"/>
        <v>0</v>
      </c>
      <c r="H141" s="25">
        <v>0</v>
      </c>
      <c r="I141" s="15">
        <f t="shared" si="10"/>
        <v>0</v>
      </c>
    </row>
    <row r="142" spans="1:9" x14ac:dyDescent="0.35">
      <c r="A142" s="22">
        <f t="shared" si="12"/>
        <v>128</v>
      </c>
      <c r="B142" s="22"/>
      <c r="C142" s="46">
        <f t="shared" si="13"/>
        <v>48549</v>
      </c>
      <c r="D142" s="15">
        <f t="shared" si="11"/>
        <v>0</v>
      </c>
      <c r="E142" s="15">
        <f t="shared" si="7"/>
        <v>0</v>
      </c>
      <c r="F142" s="15">
        <f t="shared" si="8"/>
        <v>0</v>
      </c>
      <c r="G142" s="15">
        <f t="shared" si="9"/>
        <v>0</v>
      </c>
      <c r="H142" s="25">
        <v>0</v>
      </c>
      <c r="I142" s="15">
        <f t="shared" si="10"/>
        <v>0</v>
      </c>
    </row>
    <row r="143" spans="1:9" x14ac:dyDescent="0.35">
      <c r="A143" s="22">
        <f t="shared" si="12"/>
        <v>129</v>
      </c>
      <c r="B143" s="22"/>
      <c r="C143" s="46">
        <f t="shared" si="13"/>
        <v>48580</v>
      </c>
      <c r="D143" s="15">
        <f t="shared" si="11"/>
        <v>0</v>
      </c>
      <c r="E143" s="15">
        <f t="shared" ref="E143:E206" si="14">IF(I142&lt;-PMT($E$6,E$3,E$1),I142*(1+$E$6),-PMT($E$6,E$3,E$1))</f>
        <v>0</v>
      </c>
      <c r="F143" s="15">
        <f t="shared" ref="F143:F206" si="15">D143*$E$6</f>
        <v>0</v>
      </c>
      <c r="G143" s="15">
        <f t="shared" ref="G143:G206" si="16">E143-F143+$H143</f>
        <v>0</v>
      </c>
      <c r="H143" s="25">
        <v>0</v>
      </c>
      <c r="I143" s="15">
        <f t="shared" ref="I143:I206" si="17">D143-G143</f>
        <v>0</v>
      </c>
    </row>
    <row r="144" spans="1:9" x14ac:dyDescent="0.35">
      <c r="A144" s="22">
        <f t="shared" si="12"/>
        <v>130</v>
      </c>
      <c r="B144" s="22"/>
      <c r="C144" s="46">
        <f t="shared" si="13"/>
        <v>48611</v>
      </c>
      <c r="D144" s="15">
        <f t="shared" ref="D144:D207" si="18">I143</f>
        <v>0</v>
      </c>
      <c r="E144" s="15">
        <f t="shared" si="14"/>
        <v>0</v>
      </c>
      <c r="F144" s="15">
        <f t="shared" si="15"/>
        <v>0</v>
      </c>
      <c r="G144" s="15">
        <f t="shared" si="16"/>
        <v>0</v>
      </c>
      <c r="H144" s="25">
        <v>0</v>
      </c>
      <c r="I144" s="15">
        <f t="shared" si="17"/>
        <v>0</v>
      </c>
    </row>
    <row r="145" spans="1:9" x14ac:dyDescent="0.35">
      <c r="A145" s="22">
        <f t="shared" ref="A145:A208" si="19">A144+1</f>
        <v>131</v>
      </c>
      <c r="B145" s="22"/>
      <c r="C145" s="46">
        <f t="shared" ref="C145:C208" si="20">EDATE(C144,$A$15)</f>
        <v>48639</v>
      </c>
      <c r="D145" s="15">
        <f t="shared" si="18"/>
        <v>0</v>
      </c>
      <c r="E145" s="15">
        <f t="shared" si="14"/>
        <v>0</v>
      </c>
      <c r="F145" s="15">
        <f t="shared" si="15"/>
        <v>0</v>
      </c>
      <c r="G145" s="15">
        <f t="shared" si="16"/>
        <v>0</v>
      </c>
      <c r="H145" s="25">
        <v>0</v>
      </c>
      <c r="I145" s="15">
        <f t="shared" si="17"/>
        <v>0</v>
      </c>
    </row>
    <row r="146" spans="1:9" x14ac:dyDescent="0.35">
      <c r="A146" s="22">
        <f t="shared" si="19"/>
        <v>132</v>
      </c>
      <c r="B146" s="22">
        <v>11</v>
      </c>
      <c r="C146" s="46">
        <f t="shared" si="20"/>
        <v>48670</v>
      </c>
      <c r="D146" s="15">
        <f t="shared" si="18"/>
        <v>0</v>
      </c>
      <c r="E146" s="15">
        <f t="shared" si="14"/>
        <v>0</v>
      </c>
      <c r="F146" s="15">
        <f t="shared" si="15"/>
        <v>0</v>
      </c>
      <c r="G146" s="15">
        <f t="shared" si="16"/>
        <v>0</v>
      </c>
      <c r="H146" s="25">
        <v>0</v>
      </c>
      <c r="I146" s="15">
        <f t="shared" si="17"/>
        <v>0</v>
      </c>
    </row>
    <row r="147" spans="1:9" x14ac:dyDescent="0.35">
      <c r="A147" s="22">
        <f t="shared" si="19"/>
        <v>133</v>
      </c>
      <c r="B147" s="22"/>
      <c r="C147" s="46">
        <f t="shared" si="20"/>
        <v>48700</v>
      </c>
      <c r="D147" s="15">
        <f t="shared" si="18"/>
        <v>0</v>
      </c>
      <c r="E147" s="15">
        <f t="shared" si="14"/>
        <v>0</v>
      </c>
      <c r="F147" s="15">
        <f t="shared" si="15"/>
        <v>0</v>
      </c>
      <c r="G147" s="15">
        <f t="shared" si="16"/>
        <v>0</v>
      </c>
      <c r="H147" s="25">
        <v>0</v>
      </c>
      <c r="I147" s="15">
        <f t="shared" si="17"/>
        <v>0</v>
      </c>
    </row>
    <row r="148" spans="1:9" x14ac:dyDescent="0.35">
      <c r="A148" s="22">
        <f t="shared" si="19"/>
        <v>134</v>
      </c>
      <c r="B148" s="22"/>
      <c r="C148" s="46">
        <f t="shared" si="20"/>
        <v>48731</v>
      </c>
      <c r="D148" s="15">
        <f t="shared" si="18"/>
        <v>0</v>
      </c>
      <c r="E148" s="15">
        <f t="shared" si="14"/>
        <v>0</v>
      </c>
      <c r="F148" s="15">
        <f t="shared" si="15"/>
        <v>0</v>
      </c>
      <c r="G148" s="15">
        <f t="shared" si="16"/>
        <v>0</v>
      </c>
      <c r="H148" s="25">
        <v>0</v>
      </c>
      <c r="I148" s="15">
        <f t="shared" si="17"/>
        <v>0</v>
      </c>
    </row>
    <row r="149" spans="1:9" x14ac:dyDescent="0.35">
      <c r="A149" s="22">
        <f t="shared" si="19"/>
        <v>135</v>
      </c>
      <c r="B149" s="22"/>
      <c r="C149" s="46">
        <f t="shared" si="20"/>
        <v>48761</v>
      </c>
      <c r="D149" s="15">
        <f t="shared" si="18"/>
        <v>0</v>
      </c>
      <c r="E149" s="15">
        <f t="shared" si="14"/>
        <v>0</v>
      </c>
      <c r="F149" s="15">
        <f t="shared" si="15"/>
        <v>0</v>
      </c>
      <c r="G149" s="15">
        <f t="shared" si="16"/>
        <v>0</v>
      </c>
      <c r="H149" s="25">
        <v>0</v>
      </c>
      <c r="I149" s="15">
        <f t="shared" si="17"/>
        <v>0</v>
      </c>
    </row>
    <row r="150" spans="1:9" x14ac:dyDescent="0.35">
      <c r="A150" s="22">
        <f t="shared" si="19"/>
        <v>136</v>
      </c>
      <c r="B150" s="22"/>
      <c r="C150" s="46">
        <f t="shared" si="20"/>
        <v>48792</v>
      </c>
      <c r="D150" s="15">
        <f t="shared" si="18"/>
        <v>0</v>
      </c>
      <c r="E150" s="15">
        <f t="shared" si="14"/>
        <v>0</v>
      </c>
      <c r="F150" s="15">
        <f t="shared" si="15"/>
        <v>0</v>
      </c>
      <c r="G150" s="15">
        <f t="shared" si="16"/>
        <v>0</v>
      </c>
      <c r="H150" s="25">
        <v>0</v>
      </c>
      <c r="I150" s="15">
        <f t="shared" si="17"/>
        <v>0</v>
      </c>
    </row>
    <row r="151" spans="1:9" x14ac:dyDescent="0.35">
      <c r="A151" s="22">
        <f t="shared" si="19"/>
        <v>137</v>
      </c>
      <c r="B151" s="22"/>
      <c r="C151" s="46">
        <f t="shared" si="20"/>
        <v>48823</v>
      </c>
      <c r="D151" s="15">
        <f t="shared" si="18"/>
        <v>0</v>
      </c>
      <c r="E151" s="15">
        <f t="shared" si="14"/>
        <v>0</v>
      </c>
      <c r="F151" s="15">
        <f t="shared" si="15"/>
        <v>0</v>
      </c>
      <c r="G151" s="15">
        <f t="shared" si="16"/>
        <v>0</v>
      </c>
      <c r="H151" s="25">
        <v>0</v>
      </c>
      <c r="I151" s="15">
        <f t="shared" si="17"/>
        <v>0</v>
      </c>
    </row>
    <row r="152" spans="1:9" x14ac:dyDescent="0.35">
      <c r="A152" s="22">
        <f t="shared" si="19"/>
        <v>138</v>
      </c>
      <c r="B152" s="22"/>
      <c r="C152" s="46">
        <f t="shared" si="20"/>
        <v>48853</v>
      </c>
      <c r="D152" s="15">
        <f t="shared" si="18"/>
        <v>0</v>
      </c>
      <c r="E152" s="15">
        <f t="shared" si="14"/>
        <v>0</v>
      </c>
      <c r="F152" s="15">
        <f t="shared" si="15"/>
        <v>0</v>
      </c>
      <c r="G152" s="15">
        <f t="shared" si="16"/>
        <v>0</v>
      </c>
      <c r="H152" s="25">
        <v>0</v>
      </c>
      <c r="I152" s="15">
        <f t="shared" si="17"/>
        <v>0</v>
      </c>
    </row>
    <row r="153" spans="1:9" x14ac:dyDescent="0.35">
      <c r="A153" s="22">
        <f t="shared" si="19"/>
        <v>139</v>
      </c>
      <c r="B153" s="22"/>
      <c r="C153" s="46">
        <f t="shared" si="20"/>
        <v>48884</v>
      </c>
      <c r="D153" s="15">
        <f t="shared" si="18"/>
        <v>0</v>
      </c>
      <c r="E153" s="15">
        <f t="shared" si="14"/>
        <v>0</v>
      </c>
      <c r="F153" s="15">
        <f t="shared" si="15"/>
        <v>0</v>
      </c>
      <c r="G153" s="15">
        <f t="shared" si="16"/>
        <v>0</v>
      </c>
      <c r="H153" s="25">
        <v>0</v>
      </c>
      <c r="I153" s="15">
        <f t="shared" si="17"/>
        <v>0</v>
      </c>
    </row>
    <row r="154" spans="1:9" x14ac:dyDescent="0.35">
      <c r="A154" s="22">
        <f t="shared" si="19"/>
        <v>140</v>
      </c>
      <c r="B154" s="22"/>
      <c r="C154" s="46">
        <f t="shared" si="20"/>
        <v>48914</v>
      </c>
      <c r="D154" s="15">
        <f t="shared" si="18"/>
        <v>0</v>
      </c>
      <c r="E154" s="15">
        <f t="shared" si="14"/>
        <v>0</v>
      </c>
      <c r="F154" s="15">
        <f t="shared" si="15"/>
        <v>0</v>
      </c>
      <c r="G154" s="15">
        <f t="shared" si="16"/>
        <v>0</v>
      </c>
      <c r="H154" s="25">
        <v>0</v>
      </c>
      <c r="I154" s="15">
        <f t="shared" si="17"/>
        <v>0</v>
      </c>
    </row>
    <row r="155" spans="1:9" x14ac:dyDescent="0.35">
      <c r="A155" s="22">
        <f t="shared" si="19"/>
        <v>141</v>
      </c>
      <c r="B155" s="22"/>
      <c r="C155" s="46">
        <f t="shared" si="20"/>
        <v>48945</v>
      </c>
      <c r="D155" s="15">
        <f t="shared" si="18"/>
        <v>0</v>
      </c>
      <c r="E155" s="15">
        <f t="shared" si="14"/>
        <v>0</v>
      </c>
      <c r="F155" s="15">
        <f t="shared" si="15"/>
        <v>0</v>
      </c>
      <c r="G155" s="15">
        <f t="shared" si="16"/>
        <v>0</v>
      </c>
      <c r="H155" s="25">
        <v>0</v>
      </c>
      <c r="I155" s="15">
        <f t="shared" si="17"/>
        <v>0</v>
      </c>
    </row>
    <row r="156" spans="1:9" x14ac:dyDescent="0.35">
      <c r="A156" s="22">
        <f t="shared" si="19"/>
        <v>142</v>
      </c>
      <c r="B156" s="22"/>
      <c r="C156" s="46">
        <f t="shared" si="20"/>
        <v>48976</v>
      </c>
      <c r="D156" s="15">
        <f t="shared" si="18"/>
        <v>0</v>
      </c>
      <c r="E156" s="15">
        <f t="shared" si="14"/>
        <v>0</v>
      </c>
      <c r="F156" s="15">
        <f t="shared" si="15"/>
        <v>0</v>
      </c>
      <c r="G156" s="15">
        <f t="shared" si="16"/>
        <v>0</v>
      </c>
      <c r="H156" s="25">
        <v>0</v>
      </c>
      <c r="I156" s="15">
        <f t="shared" si="17"/>
        <v>0</v>
      </c>
    </row>
    <row r="157" spans="1:9" x14ac:dyDescent="0.35">
      <c r="A157" s="22">
        <f t="shared" si="19"/>
        <v>143</v>
      </c>
      <c r="B157" s="22"/>
      <c r="C157" s="46">
        <f t="shared" si="20"/>
        <v>49004</v>
      </c>
      <c r="D157" s="15">
        <f t="shared" si="18"/>
        <v>0</v>
      </c>
      <c r="E157" s="15">
        <f t="shared" si="14"/>
        <v>0</v>
      </c>
      <c r="F157" s="15">
        <f t="shared" si="15"/>
        <v>0</v>
      </c>
      <c r="G157" s="15">
        <f t="shared" si="16"/>
        <v>0</v>
      </c>
      <c r="H157" s="25">
        <v>0</v>
      </c>
      <c r="I157" s="15">
        <f t="shared" si="17"/>
        <v>0</v>
      </c>
    </row>
    <row r="158" spans="1:9" x14ac:dyDescent="0.35">
      <c r="A158" s="22">
        <f t="shared" si="19"/>
        <v>144</v>
      </c>
      <c r="B158" s="22">
        <v>12</v>
      </c>
      <c r="C158" s="46">
        <f t="shared" si="20"/>
        <v>49035</v>
      </c>
      <c r="D158" s="15">
        <f t="shared" si="18"/>
        <v>0</v>
      </c>
      <c r="E158" s="15">
        <f t="shared" si="14"/>
        <v>0</v>
      </c>
      <c r="F158" s="15">
        <f t="shared" si="15"/>
        <v>0</v>
      </c>
      <c r="G158" s="15">
        <f t="shared" si="16"/>
        <v>0</v>
      </c>
      <c r="H158" s="25">
        <v>0</v>
      </c>
      <c r="I158" s="15">
        <f t="shared" si="17"/>
        <v>0</v>
      </c>
    </row>
    <row r="159" spans="1:9" x14ac:dyDescent="0.35">
      <c r="A159" s="22">
        <f t="shared" si="19"/>
        <v>145</v>
      </c>
      <c r="B159" s="22"/>
      <c r="C159" s="46">
        <f t="shared" si="20"/>
        <v>49065</v>
      </c>
      <c r="D159" s="15">
        <f t="shared" si="18"/>
        <v>0</v>
      </c>
      <c r="E159" s="15">
        <f t="shared" si="14"/>
        <v>0</v>
      </c>
      <c r="F159" s="15">
        <f t="shared" si="15"/>
        <v>0</v>
      </c>
      <c r="G159" s="15">
        <f t="shared" si="16"/>
        <v>0</v>
      </c>
      <c r="H159" s="25">
        <v>0</v>
      </c>
      <c r="I159" s="15">
        <f t="shared" si="17"/>
        <v>0</v>
      </c>
    </row>
    <row r="160" spans="1:9" x14ac:dyDescent="0.35">
      <c r="A160" s="22">
        <f t="shared" si="19"/>
        <v>146</v>
      </c>
      <c r="B160" s="22"/>
      <c r="C160" s="46">
        <f t="shared" si="20"/>
        <v>49096</v>
      </c>
      <c r="D160" s="15">
        <f t="shared" si="18"/>
        <v>0</v>
      </c>
      <c r="E160" s="15">
        <f t="shared" si="14"/>
        <v>0</v>
      </c>
      <c r="F160" s="15">
        <f t="shared" si="15"/>
        <v>0</v>
      </c>
      <c r="G160" s="15">
        <f t="shared" si="16"/>
        <v>0</v>
      </c>
      <c r="H160" s="25">
        <v>0</v>
      </c>
      <c r="I160" s="15">
        <f t="shared" si="17"/>
        <v>0</v>
      </c>
    </row>
    <row r="161" spans="1:9" x14ac:dyDescent="0.35">
      <c r="A161" s="22">
        <f t="shared" si="19"/>
        <v>147</v>
      </c>
      <c r="B161" s="22"/>
      <c r="C161" s="46">
        <f t="shared" si="20"/>
        <v>49126</v>
      </c>
      <c r="D161" s="15">
        <f t="shared" si="18"/>
        <v>0</v>
      </c>
      <c r="E161" s="15">
        <f t="shared" si="14"/>
        <v>0</v>
      </c>
      <c r="F161" s="15">
        <f t="shared" si="15"/>
        <v>0</v>
      </c>
      <c r="G161" s="15">
        <f t="shared" si="16"/>
        <v>0</v>
      </c>
      <c r="H161" s="25">
        <v>0</v>
      </c>
      <c r="I161" s="15">
        <f t="shared" si="17"/>
        <v>0</v>
      </c>
    </row>
    <row r="162" spans="1:9" x14ac:dyDescent="0.35">
      <c r="A162" s="22">
        <f t="shared" si="19"/>
        <v>148</v>
      </c>
      <c r="B162" s="22"/>
      <c r="C162" s="46">
        <f t="shared" si="20"/>
        <v>49157</v>
      </c>
      <c r="D162" s="15">
        <f t="shared" si="18"/>
        <v>0</v>
      </c>
      <c r="E162" s="15">
        <f t="shared" si="14"/>
        <v>0</v>
      </c>
      <c r="F162" s="15">
        <f t="shared" si="15"/>
        <v>0</v>
      </c>
      <c r="G162" s="15">
        <f t="shared" si="16"/>
        <v>0</v>
      </c>
      <c r="H162" s="25">
        <v>0</v>
      </c>
      <c r="I162" s="15">
        <f t="shared" si="17"/>
        <v>0</v>
      </c>
    </row>
    <row r="163" spans="1:9" x14ac:dyDescent="0.35">
      <c r="A163" s="22">
        <f t="shared" si="19"/>
        <v>149</v>
      </c>
      <c r="B163" s="22"/>
      <c r="C163" s="46">
        <f t="shared" si="20"/>
        <v>49188</v>
      </c>
      <c r="D163" s="15">
        <f t="shared" si="18"/>
        <v>0</v>
      </c>
      <c r="E163" s="15">
        <f t="shared" si="14"/>
        <v>0</v>
      </c>
      <c r="F163" s="15">
        <f t="shared" si="15"/>
        <v>0</v>
      </c>
      <c r="G163" s="15">
        <f t="shared" si="16"/>
        <v>0</v>
      </c>
      <c r="H163" s="25">
        <v>0</v>
      </c>
      <c r="I163" s="15">
        <f t="shared" si="17"/>
        <v>0</v>
      </c>
    </row>
    <row r="164" spans="1:9" x14ac:dyDescent="0.35">
      <c r="A164" s="22">
        <f t="shared" si="19"/>
        <v>150</v>
      </c>
      <c r="B164" s="22"/>
      <c r="C164" s="46">
        <f t="shared" si="20"/>
        <v>49218</v>
      </c>
      <c r="D164" s="15">
        <f t="shared" si="18"/>
        <v>0</v>
      </c>
      <c r="E164" s="15">
        <f t="shared" si="14"/>
        <v>0</v>
      </c>
      <c r="F164" s="15">
        <f t="shared" si="15"/>
        <v>0</v>
      </c>
      <c r="G164" s="15">
        <f t="shared" si="16"/>
        <v>0</v>
      </c>
      <c r="H164" s="25">
        <v>0</v>
      </c>
      <c r="I164" s="15">
        <f t="shared" si="17"/>
        <v>0</v>
      </c>
    </row>
    <row r="165" spans="1:9" x14ac:dyDescent="0.35">
      <c r="A165" s="22">
        <f t="shared" si="19"/>
        <v>151</v>
      </c>
      <c r="B165" s="22"/>
      <c r="C165" s="46">
        <f t="shared" si="20"/>
        <v>49249</v>
      </c>
      <c r="D165" s="15">
        <f t="shared" si="18"/>
        <v>0</v>
      </c>
      <c r="E165" s="15">
        <f t="shared" si="14"/>
        <v>0</v>
      </c>
      <c r="F165" s="15">
        <f t="shared" si="15"/>
        <v>0</v>
      </c>
      <c r="G165" s="15">
        <f t="shared" si="16"/>
        <v>0</v>
      </c>
      <c r="H165" s="25">
        <v>0</v>
      </c>
      <c r="I165" s="15">
        <f t="shared" si="17"/>
        <v>0</v>
      </c>
    </row>
    <row r="166" spans="1:9" x14ac:dyDescent="0.35">
      <c r="A166" s="22">
        <f t="shared" si="19"/>
        <v>152</v>
      </c>
      <c r="B166" s="22"/>
      <c r="C166" s="46">
        <f t="shared" si="20"/>
        <v>49279</v>
      </c>
      <c r="D166" s="15">
        <f t="shared" si="18"/>
        <v>0</v>
      </c>
      <c r="E166" s="15">
        <f t="shared" si="14"/>
        <v>0</v>
      </c>
      <c r="F166" s="15">
        <f t="shared" si="15"/>
        <v>0</v>
      </c>
      <c r="G166" s="15">
        <f t="shared" si="16"/>
        <v>0</v>
      </c>
      <c r="H166" s="25">
        <v>0</v>
      </c>
      <c r="I166" s="15">
        <f t="shared" si="17"/>
        <v>0</v>
      </c>
    </row>
    <row r="167" spans="1:9" x14ac:dyDescent="0.35">
      <c r="A167" s="22">
        <f t="shared" si="19"/>
        <v>153</v>
      </c>
      <c r="B167" s="22"/>
      <c r="C167" s="46">
        <f t="shared" si="20"/>
        <v>49310</v>
      </c>
      <c r="D167" s="15">
        <f t="shared" si="18"/>
        <v>0</v>
      </c>
      <c r="E167" s="15">
        <f t="shared" si="14"/>
        <v>0</v>
      </c>
      <c r="F167" s="15">
        <f t="shared" si="15"/>
        <v>0</v>
      </c>
      <c r="G167" s="15">
        <f t="shared" si="16"/>
        <v>0</v>
      </c>
      <c r="H167" s="25">
        <v>0</v>
      </c>
      <c r="I167" s="15">
        <f t="shared" si="17"/>
        <v>0</v>
      </c>
    </row>
    <row r="168" spans="1:9" x14ac:dyDescent="0.35">
      <c r="A168" s="22">
        <f t="shared" si="19"/>
        <v>154</v>
      </c>
      <c r="B168" s="22"/>
      <c r="C168" s="46">
        <f t="shared" si="20"/>
        <v>49341</v>
      </c>
      <c r="D168" s="15">
        <f t="shared" si="18"/>
        <v>0</v>
      </c>
      <c r="E168" s="15">
        <f t="shared" si="14"/>
        <v>0</v>
      </c>
      <c r="F168" s="15">
        <f t="shared" si="15"/>
        <v>0</v>
      </c>
      <c r="G168" s="15">
        <f t="shared" si="16"/>
        <v>0</v>
      </c>
      <c r="H168" s="25">
        <v>0</v>
      </c>
      <c r="I168" s="15">
        <f t="shared" si="17"/>
        <v>0</v>
      </c>
    </row>
    <row r="169" spans="1:9" x14ac:dyDescent="0.35">
      <c r="A169" s="22">
        <f t="shared" si="19"/>
        <v>155</v>
      </c>
      <c r="B169" s="22"/>
      <c r="C169" s="46">
        <f t="shared" si="20"/>
        <v>49369</v>
      </c>
      <c r="D169" s="15">
        <f t="shared" si="18"/>
        <v>0</v>
      </c>
      <c r="E169" s="15">
        <f t="shared" si="14"/>
        <v>0</v>
      </c>
      <c r="F169" s="15">
        <f t="shared" si="15"/>
        <v>0</v>
      </c>
      <c r="G169" s="15">
        <f t="shared" si="16"/>
        <v>0</v>
      </c>
      <c r="H169" s="25">
        <v>0</v>
      </c>
      <c r="I169" s="15">
        <f t="shared" si="17"/>
        <v>0</v>
      </c>
    </row>
    <row r="170" spans="1:9" x14ac:dyDescent="0.35">
      <c r="A170" s="22">
        <f t="shared" si="19"/>
        <v>156</v>
      </c>
      <c r="B170" s="22">
        <v>13</v>
      </c>
      <c r="C170" s="46">
        <f t="shared" si="20"/>
        <v>49400</v>
      </c>
      <c r="D170" s="15">
        <f t="shared" si="18"/>
        <v>0</v>
      </c>
      <c r="E170" s="15">
        <f t="shared" si="14"/>
        <v>0</v>
      </c>
      <c r="F170" s="15">
        <f t="shared" si="15"/>
        <v>0</v>
      </c>
      <c r="G170" s="15">
        <f t="shared" si="16"/>
        <v>0</v>
      </c>
      <c r="H170" s="25">
        <v>0</v>
      </c>
      <c r="I170" s="15">
        <f t="shared" si="17"/>
        <v>0</v>
      </c>
    </row>
    <row r="171" spans="1:9" x14ac:dyDescent="0.35">
      <c r="A171" s="22">
        <f t="shared" si="19"/>
        <v>157</v>
      </c>
      <c r="B171" s="22"/>
      <c r="C171" s="46">
        <f t="shared" si="20"/>
        <v>49430</v>
      </c>
      <c r="D171" s="15">
        <f t="shared" si="18"/>
        <v>0</v>
      </c>
      <c r="E171" s="15">
        <f t="shared" si="14"/>
        <v>0</v>
      </c>
      <c r="F171" s="15">
        <f t="shared" si="15"/>
        <v>0</v>
      </c>
      <c r="G171" s="15">
        <f t="shared" si="16"/>
        <v>0</v>
      </c>
      <c r="H171" s="25">
        <v>0</v>
      </c>
      <c r="I171" s="15">
        <f t="shared" si="17"/>
        <v>0</v>
      </c>
    </row>
    <row r="172" spans="1:9" x14ac:dyDescent="0.35">
      <c r="A172" s="22">
        <f t="shared" si="19"/>
        <v>158</v>
      </c>
      <c r="B172" s="22"/>
      <c r="C172" s="46">
        <f t="shared" si="20"/>
        <v>49461</v>
      </c>
      <c r="D172" s="15">
        <f t="shared" si="18"/>
        <v>0</v>
      </c>
      <c r="E172" s="15">
        <f t="shared" si="14"/>
        <v>0</v>
      </c>
      <c r="F172" s="15">
        <f t="shared" si="15"/>
        <v>0</v>
      </c>
      <c r="G172" s="15">
        <f t="shared" si="16"/>
        <v>0</v>
      </c>
      <c r="H172" s="25">
        <v>0</v>
      </c>
      <c r="I172" s="15">
        <f t="shared" si="17"/>
        <v>0</v>
      </c>
    </row>
    <row r="173" spans="1:9" x14ac:dyDescent="0.35">
      <c r="A173" s="22">
        <f t="shared" si="19"/>
        <v>159</v>
      </c>
      <c r="B173" s="22"/>
      <c r="C173" s="46">
        <f t="shared" si="20"/>
        <v>49491</v>
      </c>
      <c r="D173" s="15">
        <f t="shared" si="18"/>
        <v>0</v>
      </c>
      <c r="E173" s="15">
        <f t="shared" si="14"/>
        <v>0</v>
      </c>
      <c r="F173" s="15">
        <f t="shared" si="15"/>
        <v>0</v>
      </c>
      <c r="G173" s="15">
        <f t="shared" si="16"/>
        <v>0</v>
      </c>
      <c r="H173" s="25">
        <v>0</v>
      </c>
      <c r="I173" s="15">
        <f t="shared" si="17"/>
        <v>0</v>
      </c>
    </row>
    <row r="174" spans="1:9" x14ac:dyDescent="0.35">
      <c r="A174" s="22">
        <f t="shared" si="19"/>
        <v>160</v>
      </c>
      <c r="B174" s="22"/>
      <c r="C174" s="46">
        <f t="shared" si="20"/>
        <v>49522</v>
      </c>
      <c r="D174" s="15">
        <f t="shared" si="18"/>
        <v>0</v>
      </c>
      <c r="E174" s="15">
        <f t="shared" si="14"/>
        <v>0</v>
      </c>
      <c r="F174" s="15">
        <f t="shared" si="15"/>
        <v>0</v>
      </c>
      <c r="G174" s="15">
        <f t="shared" si="16"/>
        <v>0</v>
      </c>
      <c r="H174" s="25">
        <v>0</v>
      </c>
      <c r="I174" s="15">
        <f t="shared" si="17"/>
        <v>0</v>
      </c>
    </row>
    <row r="175" spans="1:9" x14ac:dyDescent="0.35">
      <c r="A175" s="22">
        <f t="shared" si="19"/>
        <v>161</v>
      </c>
      <c r="B175" s="22"/>
      <c r="C175" s="46">
        <f t="shared" si="20"/>
        <v>49553</v>
      </c>
      <c r="D175" s="15">
        <f t="shared" si="18"/>
        <v>0</v>
      </c>
      <c r="E175" s="15">
        <f t="shared" si="14"/>
        <v>0</v>
      </c>
      <c r="F175" s="15">
        <f t="shared" si="15"/>
        <v>0</v>
      </c>
      <c r="G175" s="15">
        <f t="shared" si="16"/>
        <v>0</v>
      </c>
      <c r="H175" s="25">
        <v>0</v>
      </c>
      <c r="I175" s="15">
        <f t="shared" si="17"/>
        <v>0</v>
      </c>
    </row>
    <row r="176" spans="1:9" x14ac:dyDescent="0.35">
      <c r="A176" s="22">
        <f t="shared" si="19"/>
        <v>162</v>
      </c>
      <c r="B176" s="22"/>
      <c r="C176" s="46">
        <f t="shared" si="20"/>
        <v>49583</v>
      </c>
      <c r="D176" s="15">
        <f t="shared" si="18"/>
        <v>0</v>
      </c>
      <c r="E176" s="15">
        <f t="shared" si="14"/>
        <v>0</v>
      </c>
      <c r="F176" s="15">
        <f t="shared" si="15"/>
        <v>0</v>
      </c>
      <c r="G176" s="15">
        <f t="shared" si="16"/>
        <v>0</v>
      </c>
      <c r="H176" s="25">
        <v>0</v>
      </c>
      <c r="I176" s="15">
        <f t="shared" si="17"/>
        <v>0</v>
      </c>
    </row>
    <row r="177" spans="1:9" x14ac:dyDescent="0.35">
      <c r="A177" s="22">
        <f t="shared" si="19"/>
        <v>163</v>
      </c>
      <c r="B177" s="22"/>
      <c r="C177" s="46">
        <f t="shared" si="20"/>
        <v>49614</v>
      </c>
      <c r="D177" s="15">
        <f t="shared" si="18"/>
        <v>0</v>
      </c>
      <c r="E177" s="15">
        <f t="shared" si="14"/>
        <v>0</v>
      </c>
      <c r="F177" s="15">
        <f t="shared" si="15"/>
        <v>0</v>
      </c>
      <c r="G177" s="15">
        <f t="shared" si="16"/>
        <v>0</v>
      </c>
      <c r="H177" s="25">
        <v>0</v>
      </c>
      <c r="I177" s="15">
        <f t="shared" si="17"/>
        <v>0</v>
      </c>
    </row>
    <row r="178" spans="1:9" x14ac:dyDescent="0.35">
      <c r="A178" s="22">
        <f t="shared" si="19"/>
        <v>164</v>
      </c>
      <c r="B178" s="22"/>
      <c r="C178" s="46">
        <f t="shared" si="20"/>
        <v>49644</v>
      </c>
      <c r="D178" s="15">
        <f t="shared" si="18"/>
        <v>0</v>
      </c>
      <c r="E178" s="15">
        <f t="shared" si="14"/>
        <v>0</v>
      </c>
      <c r="F178" s="15">
        <f t="shared" si="15"/>
        <v>0</v>
      </c>
      <c r="G178" s="15">
        <f t="shared" si="16"/>
        <v>0</v>
      </c>
      <c r="H178" s="25">
        <v>0</v>
      </c>
      <c r="I178" s="15">
        <f t="shared" si="17"/>
        <v>0</v>
      </c>
    </row>
    <row r="179" spans="1:9" x14ac:dyDescent="0.35">
      <c r="A179" s="22">
        <f t="shared" si="19"/>
        <v>165</v>
      </c>
      <c r="B179" s="22"/>
      <c r="C179" s="46">
        <f t="shared" si="20"/>
        <v>49675</v>
      </c>
      <c r="D179" s="15">
        <f t="shared" si="18"/>
        <v>0</v>
      </c>
      <c r="E179" s="15">
        <f t="shared" si="14"/>
        <v>0</v>
      </c>
      <c r="F179" s="15">
        <f t="shared" si="15"/>
        <v>0</v>
      </c>
      <c r="G179" s="15">
        <f t="shared" si="16"/>
        <v>0</v>
      </c>
      <c r="H179" s="25">
        <v>0</v>
      </c>
      <c r="I179" s="15">
        <f t="shared" si="17"/>
        <v>0</v>
      </c>
    </row>
    <row r="180" spans="1:9" x14ac:dyDescent="0.35">
      <c r="A180" s="22">
        <f t="shared" si="19"/>
        <v>166</v>
      </c>
      <c r="B180" s="22"/>
      <c r="C180" s="46">
        <f t="shared" si="20"/>
        <v>49706</v>
      </c>
      <c r="D180" s="15">
        <f t="shared" si="18"/>
        <v>0</v>
      </c>
      <c r="E180" s="15">
        <f t="shared" si="14"/>
        <v>0</v>
      </c>
      <c r="F180" s="15">
        <f t="shared" si="15"/>
        <v>0</v>
      </c>
      <c r="G180" s="15">
        <f t="shared" si="16"/>
        <v>0</v>
      </c>
      <c r="H180" s="25">
        <v>0</v>
      </c>
      <c r="I180" s="15">
        <f t="shared" si="17"/>
        <v>0</v>
      </c>
    </row>
    <row r="181" spans="1:9" x14ac:dyDescent="0.35">
      <c r="A181" s="22">
        <f t="shared" si="19"/>
        <v>167</v>
      </c>
      <c r="B181" s="22"/>
      <c r="C181" s="46">
        <f t="shared" si="20"/>
        <v>49735</v>
      </c>
      <c r="D181" s="15">
        <f t="shared" si="18"/>
        <v>0</v>
      </c>
      <c r="E181" s="15">
        <f t="shared" si="14"/>
        <v>0</v>
      </c>
      <c r="F181" s="15">
        <f t="shared" si="15"/>
        <v>0</v>
      </c>
      <c r="G181" s="15">
        <f t="shared" si="16"/>
        <v>0</v>
      </c>
      <c r="H181" s="25">
        <v>0</v>
      </c>
      <c r="I181" s="15">
        <f t="shared" si="17"/>
        <v>0</v>
      </c>
    </row>
    <row r="182" spans="1:9" x14ac:dyDescent="0.35">
      <c r="A182" s="22">
        <f t="shared" si="19"/>
        <v>168</v>
      </c>
      <c r="B182" s="22">
        <v>14</v>
      </c>
      <c r="C182" s="46">
        <f t="shared" si="20"/>
        <v>49766</v>
      </c>
      <c r="D182" s="15">
        <f t="shared" si="18"/>
        <v>0</v>
      </c>
      <c r="E182" s="15">
        <f t="shared" si="14"/>
        <v>0</v>
      </c>
      <c r="F182" s="15">
        <f t="shared" si="15"/>
        <v>0</v>
      </c>
      <c r="G182" s="15">
        <f t="shared" si="16"/>
        <v>0</v>
      </c>
      <c r="H182" s="25">
        <v>0</v>
      </c>
      <c r="I182" s="15">
        <f t="shared" si="17"/>
        <v>0</v>
      </c>
    </row>
    <row r="183" spans="1:9" x14ac:dyDescent="0.35">
      <c r="A183" s="22">
        <f t="shared" si="19"/>
        <v>169</v>
      </c>
      <c r="B183" s="22"/>
      <c r="C183" s="46">
        <f t="shared" si="20"/>
        <v>49796</v>
      </c>
      <c r="D183" s="15">
        <f t="shared" si="18"/>
        <v>0</v>
      </c>
      <c r="E183" s="15">
        <f t="shared" si="14"/>
        <v>0</v>
      </c>
      <c r="F183" s="15">
        <f t="shared" si="15"/>
        <v>0</v>
      </c>
      <c r="G183" s="15">
        <f t="shared" si="16"/>
        <v>0</v>
      </c>
      <c r="H183" s="25">
        <v>0</v>
      </c>
      <c r="I183" s="15">
        <f t="shared" si="17"/>
        <v>0</v>
      </c>
    </row>
    <row r="184" spans="1:9" x14ac:dyDescent="0.35">
      <c r="A184" s="22">
        <f t="shared" si="19"/>
        <v>170</v>
      </c>
      <c r="B184" s="22"/>
      <c r="C184" s="46">
        <f t="shared" si="20"/>
        <v>49827</v>
      </c>
      <c r="D184" s="15">
        <f t="shared" si="18"/>
        <v>0</v>
      </c>
      <c r="E184" s="15">
        <f t="shared" si="14"/>
        <v>0</v>
      </c>
      <c r="F184" s="15">
        <f t="shared" si="15"/>
        <v>0</v>
      </c>
      <c r="G184" s="15">
        <f t="shared" si="16"/>
        <v>0</v>
      </c>
      <c r="H184" s="25">
        <v>0</v>
      </c>
      <c r="I184" s="15">
        <f t="shared" si="17"/>
        <v>0</v>
      </c>
    </row>
    <row r="185" spans="1:9" x14ac:dyDescent="0.35">
      <c r="A185" s="22">
        <f t="shared" si="19"/>
        <v>171</v>
      </c>
      <c r="B185" s="22"/>
      <c r="C185" s="46">
        <f t="shared" si="20"/>
        <v>49857</v>
      </c>
      <c r="D185" s="15">
        <f t="shared" si="18"/>
        <v>0</v>
      </c>
      <c r="E185" s="15">
        <f t="shared" si="14"/>
        <v>0</v>
      </c>
      <c r="F185" s="15">
        <f t="shared" si="15"/>
        <v>0</v>
      </c>
      <c r="G185" s="15">
        <f t="shared" si="16"/>
        <v>0</v>
      </c>
      <c r="H185" s="25">
        <v>0</v>
      </c>
      <c r="I185" s="15">
        <f t="shared" si="17"/>
        <v>0</v>
      </c>
    </row>
    <row r="186" spans="1:9" x14ac:dyDescent="0.35">
      <c r="A186" s="22">
        <f t="shared" si="19"/>
        <v>172</v>
      </c>
      <c r="B186" s="22"/>
      <c r="C186" s="46">
        <f t="shared" si="20"/>
        <v>49888</v>
      </c>
      <c r="D186" s="15">
        <f t="shared" si="18"/>
        <v>0</v>
      </c>
      <c r="E186" s="15">
        <f t="shared" si="14"/>
        <v>0</v>
      </c>
      <c r="F186" s="15">
        <f t="shared" si="15"/>
        <v>0</v>
      </c>
      <c r="G186" s="15">
        <f t="shared" si="16"/>
        <v>0</v>
      </c>
      <c r="H186" s="25">
        <v>0</v>
      </c>
      <c r="I186" s="15">
        <f t="shared" si="17"/>
        <v>0</v>
      </c>
    </row>
    <row r="187" spans="1:9" x14ac:dyDescent="0.35">
      <c r="A187" s="22">
        <f t="shared" si="19"/>
        <v>173</v>
      </c>
      <c r="B187" s="22"/>
      <c r="C187" s="46">
        <f t="shared" si="20"/>
        <v>49919</v>
      </c>
      <c r="D187" s="15">
        <f t="shared" si="18"/>
        <v>0</v>
      </c>
      <c r="E187" s="15">
        <f t="shared" si="14"/>
        <v>0</v>
      </c>
      <c r="F187" s="15">
        <f t="shared" si="15"/>
        <v>0</v>
      </c>
      <c r="G187" s="15">
        <f t="shared" si="16"/>
        <v>0</v>
      </c>
      <c r="H187" s="25"/>
      <c r="I187" s="15">
        <f t="shared" si="17"/>
        <v>0</v>
      </c>
    </row>
    <row r="188" spans="1:9" x14ac:dyDescent="0.35">
      <c r="A188" s="22">
        <f t="shared" si="19"/>
        <v>174</v>
      </c>
      <c r="B188" s="22"/>
      <c r="C188" s="46">
        <f t="shared" si="20"/>
        <v>49949</v>
      </c>
      <c r="D188" s="15">
        <f t="shared" si="18"/>
        <v>0</v>
      </c>
      <c r="E188" s="15">
        <f t="shared" si="14"/>
        <v>0</v>
      </c>
      <c r="F188" s="15">
        <f t="shared" si="15"/>
        <v>0</v>
      </c>
      <c r="G188" s="15">
        <f t="shared" si="16"/>
        <v>0</v>
      </c>
      <c r="H188" s="25">
        <v>0</v>
      </c>
      <c r="I188" s="15">
        <f t="shared" si="17"/>
        <v>0</v>
      </c>
    </row>
    <row r="189" spans="1:9" x14ac:dyDescent="0.35">
      <c r="A189" s="22">
        <f t="shared" si="19"/>
        <v>175</v>
      </c>
      <c r="B189" s="22"/>
      <c r="C189" s="46">
        <f t="shared" si="20"/>
        <v>49980</v>
      </c>
      <c r="D189" s="15">
        <f t="shared" si="18"/>
        <v>0</v>
      </c>
      <c r="E189" s="15">
        <f t="shared" si="14"/>
        <v>0</v>
      </c>
      <c r="F189" s="15">
        <f t="shared" si="15"/>
        <v>0</v>
      </c>
      <c r="G189" s="15">
        <f t="shared" si="16"/>
        <v>0</v>
      </c>
      <c r="H189" s="25">
        <v>0</v>
      </c>
      <c r="I189" s="15">
        <f t="shared" si="17"/>
        <v>0</v>
      </c>
    </row>
    <row r="190" spans="1:9" x14ac:dyDescent="0.35">
      <c r="A190" s="22">
        <f t="shared" si="19"/>
        <v>176</v>
      </c>
      <c r="B190" s="22"/>
      <c r="C190" s="46">
        <f t="shared" si="20"/>
        <v>50010</v>
      </c>
      <c r="D190" s="15">
        <f t="shared" si="18"/>
        <v>0</v>
      </c>
      <c r="E190" s="15">
        <f t="shared" si="14"/>
        <v>0</v>
      </c>
      <c r="F190" s="15">
        <f t="shared" si="15"/>
        <v>0</v>
      </c>
      <c r="G190" s="15">
        <f t="shared" si="16"/>
        <v>0</v>
      </c>
      <c r="H190" s="25">
        <v>0</v>
      </c>
      <c r="I190" s="15">
        <f t="shared" si="17"/>
        <v>0</v>
      </c>
    </row>
    <row r="191" spans="1:9" x14ac:dyDescent="0.35">
      <c r="A191" s="22">
        <f t="shared" si="19"/>
        <v>177</v>
      </c>
      <c r="B191" s="22"/>
      <c r="C191" s="46">
        <f t="shared" si="20"/>
        <v>50041</v>
      </c>
      <c r="D191" s="15">
        <f t="shared" si="18"/>
        <v>0</v>
      </c>
      <c r="E191" s="15">
        <f t="shared" si="14"/>
        <v>0</v>
      </c>
      <c r="F191" s="15">
        <f t="shared" si="15"/>
        <v>0</v>
      </c>
      <c r="G191" s="15">
        <f t="shared" si="16"/>
        <v>0</v>
      </c>
      <c r="H191" s="25">
        <v>0</v>
      </c>
      <c r="I191" s="15">
        <f t="shared" si="17"/>
        <v>0</v>
      </c>
    </row>
    <row r="192" spans="1:9" x14ac:dyDescent="0.35">
      <c r="A192" s="22">
        <f t="shared" si="19"/>
        <v>178</v>
      </c>
      <c r="B192" s="22"/>
      <c r="C192" s="46">
        <f t="shared" si="20"/>
        <v>50072</v>
      </c>
      <c r="D192" s="15">
        <f t="shared" si="18"/>
        <v>0</v>
      </c>
      <c r="E192" s="15">
        <f t="shared" si="14"/>
        <v>0</v>
      </c>
      <c r="F192" s="15">
        <f t="shared" si="15"/>
        <v>0</v>
      </c>
      <c r="G192" s="15">
        <f t="shared" si="16"/>
        <v>0</v>
      </c>
      <c r="H192" s="25">
        <v>0</v>
      </c>
      <c r="I192" s="15">
        <f t="shared" si="17"/>
        <v>0</v>
      </c>
    </row>
    <row r="193" spans="1:9" x14ac:dyDescent="0.35">
      <c r="A193" s="22">
        <f t="shared" si="19"/>
        <v>179</v>
      </c>
      <c r="B193" s="22"/>
      <c r="C193" s="46">
        <f t="shared" si="20"/>
        <v>50100</v>
      </c>
      <c r="D193" s="15">
        <f t="shared" si="18"/>
        <v>0</v>
      </c>
      <c r="E193" s="15">
        <f t="shared" si="14"/>
        <v>0</v>
      </c>
      <c r="F193" s="15">
        <f t="shared" si="15"/>
        <v>0</v>
      </c>
      <c r="G193" s="15">
        <f t="shared" si="16"/>
        <v>0</v>
      </c>
      <c r="H193" s="25">
        <v>0</v>
      </c>
      <c r="I193" s="15">
        <f t="shared" si="17"/>
        <v>0</v>
      </c>
    </row>
    <row r="194" spans="1:9" x14ac:dyDescent="0.35">
      <c r="A194" s="22">
        <f t="shared" si="19"/>
        <v>180</v>
      </c>
      <c r="B194" s="22">
        <v>15</v>
      </c>
      <c r="C194" s="46">
        <f t="shared" si="20"/>
        <v>50131</v>
      </c>
      <c r="D194" s="15">
        <f t="shared" si="18"/>
        <v>0</v>
      </c>
      <c r="E194" s="15">
        <f t="shared" si="14"/>
        <v>0</v>
      </c>
      <c r="F194" s="15">
        <f t="shared" si="15"/>
        <v>0</v>
      </c>
      <c r="G194" s="15">
        <f t="shared" si="16"/>
        <v>0</v>
      </c>
      <c r="H194" s="25">
        <v>0</v>
      </c>
      <c r="I194" s="15">
        <f t="shared" si="17"/>
        <v>0</v>
      </c>
    </row>
    <row r="195" spans="1:9" x14ac:dyDescent="0.35">
      <c r="A195" s="22">
        <f t="shared" si="19"/>
        <v>181</v>
      </c>
      <c r="B195" s="22"/>
      <c r="C195" s="46">
        <f t="shared" si="20"/>
        <v>50161</v>
      </c>
      <c r="D195" s="15">
        <f t="shared" si="18"/>
        <v>0</v>
      </c>
      <c r="E195" s="15">
        <f t="shared" si="14"/>
        <v>0</v>
      </c>
      <c r="F195" s="15">
        <f t="shared" si="15"/>
        <v>0</v>
      </c>
      <c r="G195" s="15">
        <f t="shared" si="16"/>
        <v>0</v>
      </c>
      <c r="H195" s="25">
        <v>0</v>
      </c>
      <c r="I195" s="15">
        <f t="shared" si="17"/>
        <v>0</v>
      </c>
    </row>
    <row r="196" spans="1:9" x14ac:dyDescent="0.35">
      <c r="A196" s="22">
        <f t="shared" si="19"/>
        <v>182</v>
      </c>
      <c r="B196" s="22"/>
      <c r="C196" s="46">
        <f t="shared" si="20"/>
        <v>50192</v>
      </c>
      <c r="D196" s="15">
        <f t="shared" si="18"/>
        <v>0</v>
      </c>
      <c r="E196" s="15">
        <f t="shared" si="14"/>
        <v>0</v>
      </c>
      <c r="F196" s="15">
        <f t="shared" si="15"/>
        <v>0</v>
      </c>
      <c r="G196" s="15">
        <f t="shared" si="16"/>
        <v>0</v>
      </c>
      <c r="H196" s="25">
        <v>0</v>
      </c>
      <c r="I196" s="15">
        <f t="shared" si="17"/>
        <v>0</v>
      </c>
    </row>
    <row r="197" spans="1:9" x14ac:dyDescent="0.35">
      <c r="A197" s="22">
        <f t="shared" si="19"/>
        <v>183</v>
      </c>
      <c r="B197" s="22"/>
      <c r="C197" s="46">
        <f t="shared" si="20"/>
        <v>50222</v>
      </c>
      <c r="D197" s="15">
        <f t="shared" si="18"/>
        <v>0</v>
      </c>
      <c r="E197" s="15">
        <f t="shared" si="14"/>
        <v>0</v>
      </c>
      <c r="F197" s="15">
        <f t="shared" si="15"/>
        <v>0</v>
      </c>
      <c r="G197" s="15">
        <f t="shared" si="16"/>
        <v>0</v>
      </c>
      <c r="H197" s="25">
        <v>0</v>
      </c>
      <c r="I197" s="15">
        <f t="shared" si="17"/>
        <v>0</v>
      </c>
    </row>
    <row r="198" spans="1:9" x14ac:dyDescent="0.35">
      <c r="A198" s="22">
        <f t="shared" si="19"/>
        <v>184</v>
      </c>
      <c r="B198" s="22"/>
      <c r="C198" s="46">
        <f t="shared" si="20"/>
        <v>50253</v>
      </c>
      <c r="D198" s="15">
        <f t="shared" si="18"/>
        <v>0</v>
      </c>
      <c r="E198" s="15">
        <f t="shared" si="14"/>
        <v>0</v>
      </c>
      <c r="F198" s="15">
        <f t="shared" si="15"/>
        <v>0</v>
      </c>
      <c r="G198" s="15">
        <f t="shared" si="16"/>
        <v>0</v>
      </c>
      <c r="H198" s="25">
        <v>0</v>
      </c>
      <c r="I198" s="15">
        <f t="shared" si="17"/>
        <v>0</v>
      </c>
    </row>
    <row r="199" spans="1:9" x14ac:dyDescent="0.35">
      <c r="A199" s="22">
        <f t="shared" si="19"/>
        <v>185</v>
      </c>
      <c r="B199" s="22"/>
      <c r="C199" s="46">
        <f t="shared" si="20"/>
        <v>50284</v>
      </c>
      <c r="D199" s="15">
        <f t="shared" si="18"/>
        <v>0</v>
      </c>
      <c r="E199" s="15">
        <f t="shared" si="14"/>
        <v>0</v>
      </c>
      <c r="F199" s="15">
        <f t="shared" si="15"/>
        <v>0</v>
      </c>
      <c r="G199" s="15">
        <f t="shared" si="16"/>
        <v>0</v>
      </c>
      <c r="H199" s="25">
        <v>0</v>
      </c>
      <c r="I199" s="15">
        <f t="shared" si="17"/>
        <v>0</v>
      </c>
    </row>
    <row r="200" spans="1:9" x14ac:dyDescent="0.35">
      <c r="A200" s="22">
        <f t="shared" si="19"/>
        <v>186</v>
      </c>
      <c r="B200" s="22"/>
      <c r="C200" s="46">
        <f t="shared" si="20"/>
        <v>50314</v>
      </c>
      <c r="D200" s="15">
        <f t="shared" si="18"/>
        <v>0</v>
      </c>
      <c r="E200" s="15">
        <f t="shared" si="14"/>
        <v>0</v>
      </c>
      <c r="F200" s="15">
        <f t="shared" si="15"/>
        <v>0</v>
      </c>
      <c r="G200" s="15">
        <f t="shared" si="16"/>
        <v>0</v>
      </c>
      <c r="H200" s="25">
        <v>0</v>
      </c>
      <c r="I200" s="15">
        <f t="shared" si="17"/>
        <v>0</v>
      </c>
    </row>
    <row r="201" spans="1:9" x14ac:dyDescent="0.35">
      <c r="A201" s="22">
        <f t="shared" si="19"/>
        <v>187</v>
      </c>
      <c r="B201" s="22"/>
      <c r="C201" s="46">
        <f t="shared" si="20"/>
        <v>50345</v>
      </c>
      <c r="D201" s="15">
        <f t="shared" si="18"/>
        <v>0</v>
      </c>
      <c r="E201" s="15">
        <f t="shared" si="14"/>
        <v>0</v>
      </c>
      <c r="F201" s="15">
        <f t="shared" si="15"/>
        <v>0</v>
      </c>
      <c r="G201" s="15">
        <f t="shared" si="16"/>
        <v>0</v>
      </c>
      <c r="H201" s="25">
        <v>0</v>
      </c>
      <c r="I201" s="15">
        <f t="shared" si="17"/>
        <v>0</v>
      </c>
    </row>
    <row r="202" spans="1:9" x14ac:dyDescent="0.35">
      <c r="A202" s="22">
        <f t="shared" si="19"/>
        <v>188</v>
      </c>
      <c r="B202" s="22"/>
      <c r="C202" s="46">
        <f t="shared" si="20"/>
        <v>50375</v>
      </c>
      <c r="D202" s="15">
        <f t="shared" si="18"/>
        <v>0</v>
      </c>
      <c r="E202" s="15">
        <f t="shared" si="14"/>
        <v>0</v>
      </c>
      <c r="F202" s="15">
        <f t="shared" si="15"/>
        <v>0</v>
      </c>
      <c r="G202" s="15">
        <f t="shared" si="16"/>
        <v>0</v>
      </c>
      <c r="H202" s="25">
        <v>0</v>
      </c>
      <c r="I202" s="15">
        <f t="shared" si="17"/>
        <v>0</v>
      </c>
    </row>
    <row r="203" spans="1:9" x14ac:dyDescent="0.35">
      <c r="A203" s="22">
        <f t="shared" si="19"/>
        <v>189</v>
      </c>
      <c r="B203" s="22"/>
      <c r="C203" s="46">
        <f t="shared" si="20"/>
        <v>50406</v>
      </c>
      <c r="D203" s="15">
        <f t="shared" si="18"/>
        <v>0</v>
      </c>
      <c r="E203" s="15">
        <f t="shared" si="14"/>
        <v>0</v>
      </c>
      <c r="F203" s="15">
        <f t="shared" si="15"/>
        <v>0</v>
      </c>
      <c r="G203" s="15">
        <f t="shared" si="16"/>
        <v>0</v>
      </c>
      <c r="H203" s="25">
        <v>0</v>
      </c>
      <c r="I203" s="15">
        <f t="shared" si="17"/>
        <v>0</v>
      </c>
    </row>
    <row r="204" spans="1:9" x14ac:dyDescent="0.35">
      <c r="A204" s="22">
        <f t="shared" si="19"/>
        <v>190</v>
      </c>
      <c r="B204" s="22"/>
      <c r="C204" s="46">
        <f t="shared" si="20"/>
        <v>50437</v>
      </c>
      <c r="D204" s="15">
        <f t="shared" si="18"/>
        <v>0</v>
      </c>
      <c r="E204" s="15">
        <f t="shared" si="14"/>
        <v>0</v>
      </c>
      <c r="F204" s="15">
        <f t="shared" si="15"/>
        <v>0</v>
      </c>
      <c r="G204" s="15">
        <f t="shared" si="16"/>
        <v>0</v>
      </c>
      <c r="H204" s="25">
        <v>0</v>
      </c>
      <c r="I204" s="15">
        <f t="shared" si="17"/>
        <v>0</v>
      </c>
    </row>
    <row r="205" spans="1:9" x14ac:dyDescent="0.35">
      <c r="A205" s="22">
        <f t="shared" si="19"/>
        <v>191</v>
      </c>
      <c r="B205" s="22"/>
      <c r="C205" s="46">
        <f t="shared" si="20"/>
        <v>50465</v>
      </c>
      <c r="D205" s="15">
        <f t="shared" si="18"/>
        <v>0</v>
      </c>
      <c r="E205" s="15">
        <f t="shared" si="14"/>
        <v>0</v>
      </c>
      <c r="F205" s="15">
        <f t="shared" si="15"/>
        <v>0</v>
      </c>
      <c r="G205" s="15">
        <f t="shared" si="16"/>
        <v>0</v>
      </c>
      <c r="H205" s="25">
        <v>0</v>
      </c>
      <c r="I205" s="15">
        <f t="shared" si="17"/>
        <v>0</v>
      </c>
    </row>
    <row r="206" spans="1:9" x14ac:dyDescent="0.35">
      <c r="A206" s="22">
        <f t="shared" si="19"/>
        <v>192</v>
      </c>
      <c r="B206" s="22">
        <v>16</v>
      </c>
      <c r="C206" s="46">
        <f t="shared" si="20"/>
        <v>50496</v>
      </c>
      <c r="D206" s="15">
        <f t="shared" si="18"/>
        <v>0</v>
      </c>
      <c r="E206" s="15">
        <f t="shared" si="14"/>
        <v>0</v>
      </c>
      <c r="F206" s="15">
        <f t="shared" si="15"/>
        <v>0</v>
      </c>
      <c r="G206" s="15">
        <f t="shared" si="16"/>
        <v>0</v>
      </c>
      <c r="H206" s="25">
        <v>0</v>
      </c>
      <c r="I206" s="15">
        <f t="shared" si="17"/>
        <v>0</v>
      </c>
    </row>
    <row r="207" spans="1:9" x14ac:dyDescent="0.35">
      <c r="A207" s="22">
        <f t="shared" si="19"/>
        <v>193</v>
      </c>
      <c r="B207" s="22"/>
      <c r="C207" s="46">
        <f t="shared" si="20"/>
        <v>50526</v>
      </c>
      <c r="D207" s="15">
        <f t="shared" si="18"/>
        <v>0</v>
      </c>
      <c r="E207" s="15">
        <f t="shared" ref="E207:E270" si="21">IF(I206&lt;-PMT($E$6,E$3,E$1),I206*(1+$E$6),-PMT($E$6,E$3,E$1))</f>
        <v>0</v>
      </c>
      <c r="F207" s="15">
        <f t="shared" ref="F207:F270" si="22">D207*$E$6</f>
        <v>0</v>
      </c>
      <c r="G207" s="15">
        <f t="shared" ref="G207:G270" si="23">E207-F207+$H207</f>
        <v>0</v>
      </c>
      <c r="H207" s="25">
        <v>0</v>
      </c>
      <c r="I207" s="15">
        <f t="shared" ref="I207:I270" si="24">D207-G207</f>
        <v>0</v>
      </c>
    </row>
    <row r="208" spans="1:9" x14ac:dyDescent="0.35">
      <c r="A208" s="22">
        <f t="shared" si="19"/>
        <v>194</v>
      </c>
      <c r="B208" s="22"/>
      <c r="C208" s="46">
        <f t="shared" si="20"/>
        <v>50557</v>
      </c>
      <c r="D208" s="15">
        <f t="shared" ref="D208:D271" si="25">I207</f>
        <v>0</v>
      </c>
      <c r="E208" s="15">
        <f t="shared" si="21"/>
        <v>0</v>
      </c>
      <c r="F208" s="15">
        <f t="shared" si="22"/>
        <v>0</v>
      </c>
      <c r="G208" s="15">
        <f t="shared" si="23"/>
        <v>0</v>
      </c>
      <c r="H208" s="25">
        <v>0</v>
      </c>
      <c r="I208" s="15">
        <f t="shared" si="24"/>
        <v>0</v>
      </c>
    </row>
    <row r="209" spans="1:9" x14ac:dyDescent="0.35">
      <c r="A209" s="22">
        <f t="shared" ref="A209:A272" si="26">A208+1</f>
        <v>195</v>
      </c>
      <c r="B209" s="22"/>
      <c r="C209" s="46">
        <f t="shared" ref="C209:C272" si="27">EDATE(C208,$A$15)</f>
        <v>50587</v>
      </c>
      <c r="D209" s="15">
        <f t="shared" si="25"/>
        <v>0</v>
      </c>
      <c r="E209" s="15">
        <f t="shared" si="21"/>
        <v>0</v>
      </c>
      <c r="F209" s="15">
        <f t="shared" si="22"/>
        <v>0</v>
      </c>
      <c r="G209" s="15">
        <f t="shared" si="23"/>
        <v>0</v>
      </c>
      <c r="H209" s="25">
        <v>0</v>
      </c>
      <c r="I209" s="15">
        <f t="shared" si="24"/>
        <v>0</v>
      </c>
    </row>
    <row r="210" spans="1:9" x14ac:dyDescent="0.35">
      <c r="A210" s="22">
        <f t="shared" si="26"/>
        <v>196</v>
      </c>
      <c r="B210" s="22"/>
      <c r="C210" s="46">
        <f t="shared" si="27"/>
        <v>50618</v>
      </c>
      <c r="D210" s="15">
        <f t="shared" si="25"/>
        <v>0</v>
      </c>
      <c r="E210" s="15">
        <f t="shared" si="21"/>
        <v>0</v>
      </c>
      <c r="F210" s="15">
        <f t="shared" si="22"/>
        <v>0</v>
      </c>
      <c r="G210" s="15">
        <f t="shared" si="23"/>
        <v>0</v>
      </c>
      <c r="H210" s="25">
        <v>0</v>
      </c>
      <c r="I210" s="15">
        <f t="shared" si="24"/>
        <v>0</v>
      </c>
    </row>
    <row r="211" spans="1:9" x14ac:dyDescent="0.35">
      <c r="A211" s="22">
        <f t="shared" si="26"/>
        <v>197</v>
      </c>
      <c r="B211" s="22"/>
      <c r="C211" s="46">
        <f t="shared" si="27"/>
        <v>50649</v>
      </c>
      <c r="D211" s="15">
        <f t="shared" si="25"/>
        <v>0</v>
      </c>
      <c r="E211" s="15">
        <f t="shared" si="21"/>
        <v>0</v>
      </c>
      <c r="F211" s="15">
        <f t="shared" si="22"/>
        <v>0</v>
      </c>
      <c r="G211" s="15">
        <f t="shared" si="23"/>
        <v>0</v>
      </c>
      <c r="H211" s="25">
        <v>0</v>
      </c>
      <c r="I211" s="15">
        <f t="shared" si="24"/>
        <v>0</v>
      </c>
    </row>
    <row r="212" spans="1:9" x14ac:dyDescent="0.35">
      <c r="A212" s="22">
        <f t="shared" si="26"/>
        <v>198</v>
      </c>
      <c r="B212" s="22"/>
      <c r="C212" s="46">
        <f t="shared" si="27"/>
        <v>50679</v>
      </c>
      <c r="D212" s="15">
        <f t="shared" si="25"/>
        <v>0</v>
      </c>
      <c r="E212" s="15">
        <f t="shared" si="21"/>
        <v>0</v>
      </c>
      <c r="F212" s="15">
        <f t="shared" si="22"/>
        <v>0</v>
      </c>
      <c r="G212" s="15">
        <f t="shared" si="23"/>
        <v>0</v>
      </c>
      <c r="H212" s="25">
        <v>0</v>
      </c>
      <c r="I212" s="15">
        <f t="shared" si="24"/>
        <v>0</v>
      </c>
    </row>
    <row r="213" spans="1:9" x14ac:dyDescent="0.35">
      <c r="A213" s="22">
        <f t="shared" si="26"/>
        <v>199</v>
      </c>
      <c r="B213" s="22"/>
      <c r="C213" s="46">
        <f t="shared" si="27"/>
        <v>50710</v>
      </c>
      <c r="D213" s="15">
        <f t="shared" si="25"/>
        <v>0</v>
      </c>
      <c r="E213" s="15">
        <f t="shared" si="21"/>
        <v>0</v>
      </c>
      <c r="F213" s="15">
        <f t="shared" si="22"/>
        <v>0</v>
      </c>
      <c r="G213" s="15">
        <f t="shared" si="23"/>
        <v>0</v>
      </c>
      <c r="H213" s="25">
        <v>0</v>
      </c>
      <c r="I213" s="15">
        <f t="shared" si="24"/>
        <v>0</v>
      </c>
    </row>
    <row r="214" spans="1:9" x14ac:dyDescent="0.35">
      <c r="A214" s="22">
        <f t="shared" si="26"/>
        <v>200</v>
      </c>
      <c r="B214" s="22"/>
      <c r="C214" s="46">
        <f t="shared" si="27"/>
        <v>50740</v>
      </c>
      <c r="D214" s="15">
        <f t="shared" si="25"/>
        <v>0</v>
      </c>
      <c r="E214" s="15">
        <f t="shared" si="21"/>
        <v>0</v>
      </c>
      <c r="F214" s="15">
        <f t="shared" si="22"/>
        <v>0</v>
      </c>
      <c r="G214" s="15">
        <f t="shared" si="23"/>
        <v>0</v>
      </c>
      <c r="H214" s="25">
        <v>0</v>
      </c>
      <c r="I214" s="15">
        <f t="shared" si="24"/>
        <v>0</v>
      </c>
    </row>
    <row r="215" spans="1:9" x14ac:dyDescent="0.35">
      <c r="A215" s="22">
        <f t="shared" si="26"/>
        <v>201</v>
      </c>
      <c r="B215" s="22"/>
      <c r="C215" s="46">
        <f t="shared" si="27"/>
        <v>50771</v>
      </c>
      <c r="D215" s="15">
        <f t="shared" si="25"/>
        <v>0</v>
      </c>
      <c r="E215" s="15">
        <f t="shared" si="21"/>
        <v>0</v>
      </c>
      <c r="F215" s="15">
        <f t="shared" si="22"/>
        <v>0</v>
      </c>
      <c r="G215" s="15">
        <f t="shared" si="23"/>
        <v>0</v>
      </c>
      <c r="H215" s="25">
        <v>0</v>
      </c>
      <c r="I215" s="15">
        <f t="shared" si="24"/>
        <v>0</v>
      </c>
    </row>
    <row r="216" spans="1:9" x14ac:dyDescent="0.35">
      <c r="A216" s="22">
        <f t="shared" si="26"/>
        <v>202</v>
      </c>
      <c r="B216" s="22"/>
      <c r="C216" s="46">
        <f t="shared" si="27"/>
        <v>50802</v>
      </c>
      <c r="D216" s="15">
        <f t="shared" si="25"/>
        <v>0</v>
      </c>
      <c r="E216" s="15">
        <f t="shared" si="21"/>
        <v>0</v>
      </c>
      <c r="F216" s="15">
        <f t="shared" si="22"/>
        <v>0</v>
      </c>
      <c r="G216" s="15">
        <f t="shared" si="23"/>
        <v>0</v>
      </c>
      <c r="H216" s="25">
        <v>0</v>
      </c>
      <c r="I216" s="15">
        <f t="shared" si="24"/>
        <v>0</v>
      </c>
    </row>
    <row r="217" spans="1:9" x14ac:dyDescent="0.35">
      <c r="A217" s="22">
        <f t="shared" si="26"/>
        <v>203</v>
      </c>
      <c r="B217" s="22"/>
      <c r="C217" s="46">
        <f t="shared" si="27"/>
        <v>50830</v>
      </c>
      <c r="D217" s="15">
        <f t="shared" si="25"/>
        <v>0</v>
      </c>
      <c r="E217" s="15">
        <f t="shared" si="21"/>
        <v>0</v>
      </c>
      <c r="F217" s="15">
        <f t="shared" si="22"/>
        <v>0</v>
      </c>
      <c r="G217" s="15">
        <f t="shared" si="23"/>
        <v>0</v>
      </c>
      <c r="H217" s="25">
        <v>0</v>
      </c>
      <c r="I217" s="15">
        <f t="shared" si="24"/>
        <v>0</v>
      </c>
    </row>
    <row r="218" spans="1:9" x14ac:dyDescent="0.35">
      <c r="A218" s="22">
        <f t="shared" si="26"/>
        <v>204</v>
      </c>
      <c r="B218" s="22">
        <v>17</v>
      </c>
      <c r="C218" s="46">
        <f t="shared" si="27"/>
        <v>50861</v>
      </c>
      <c r="D218" s="15">
        <f t="shared" si="25"/>
        <v>0</v>
      </c>
      <c r="E218" s="15">
        <f t="shared" si="21"/>
        <v>0</v>
      </c>
      <c r="F218" s="15">
        <f t="shared" si="22"/>
        <v>0</v>
      </c>
      <c r="G218" s="15">
        <f t="shared" si="23"/>
        <v>0</v>
      </c>
      <c r="H218" s="25">
        <v>0</v>
      </c>
      <c r="I218" s="15">
        <f t="shared" si="24"/>
        <v>0</v>
      </c>
    </row>
    <row r="219" spans="1:9" x14ac:dyDescent="0.35">
      <c r="A219" s="22">
        <f t="shared" si="26"/>
        <v>205</v>
      </c>
      <c r="B219" s="22"/>
      <c r="C219" s="46">
        <f t="shared" si="27"/>
        <v>50891</v>
      </c>
      <c r="D219" s="15">
        <f t="shared" si="25"/>
        <v>0</v>
      </c>
      <c r="E219" s="15">
        <f t="shared" si="21"/>
        <v>0</v>
      </c>
      <c r="F219" s="15">
        <f t="shared" si="22"/>
        <v>0</v>
      </c>
      <c r="G219" s="15">
        <f t="shared" si="23"/>
        <v>0</v>
      </c>
      <c r="H219" s="25">
        <v>0</v>
      </c>
      <c r="I219" s="15">
        <f t="shared" si="24"/>
        <v>0</v>
      </c>
    </row>
    <row r="220" spans="1:9" x14ac:dyDescent="0.35">
      <c r="A220" s="22">
        <f t="shared" si="26"/>
        <v>206</v>
      </c>
      <c r="B220" s="22"/>
      <c r="C220" s="46">
        <f t="shared" si="27"/>
        <v>50922</v>
      </c>
      <c r="D220" s="15">
        <f t="shared" si="25"/>
        <v>0</v>
      </c>
      <c r="E220" s="15">
        <f t="shared" si="21"/>
        <v>0</v>
      </c>
      <c r="F220" s="15">
        <f t="shared" si="22"/>
        <v>0</v>
      </c>
      <c r="G220" s="15">
        <f t="shared" si="23"/>
        <v>0</v>
      </c>
      <c r="H220" s="25">
        <v>0</v>
      </c>
      <c r="I220" s="15">
        <f t="shared" si="24"/>
        <v>0</v>
      </c>
    </row>
    <row r="221" spans="1:9" x14ac:dyDescent="0.35">
      <c r="A221" s="22">
        <f t="shared" si="26"/>
        <v>207</v>
      </c>
      <c r="B221" s="22"/>
      <c r="C221" s="46">
        <f t="shared" si="27"/>
        <v>50952</v>
      </c>
      <c r="D221" s="15">
        <f t="shared" si="25"/>
        <v>0</v>
      </c>
      <c r="E221" s="15">
        <f t="shared" si="21"/>
        <v>0</v>
      </c>
      <c r="F221" s="15">
        <f t="shared" si="22"/>
        <v>0</v>
      </c>
      <c r="G221" s="15">
        <f t="shared" si="23"/>
        <v>0</v>
      </c>
      <c r="H221" s="25">
        <v>0</v>
      </c>
      <c r="I221" s="15">
        <f t="shared" si="24"/>
        <v>0</v>
      </c>
    </row>
    <row r="222" spans="1:9" x14ac:dyDescent="0.35">
      <c r="A222" s="22">
        <f t="shared" si="26"/>
        <v>208</v>
      </c>
      <c r="B222" s="22"/>
      <c r="C222" s="46">
        <f t="shared" si="27"/>
        <v>50983</v>
      </c>
      <c r="D222" s="15">
        <f t="shared" si="25"/>
        <v>0</v>
      </c>
      <c r="E222" s="15">
        <f t="shared" si="21"/>
        <v>0</v>
      </c>
      <c r="F222" s="15">
        <f t="shared" si="22"/>
        <v>0</v>
      </c>
      <c r="G222" s="15">
        <f t="shared" si="23"/>
        <v>0</v>
      </c>
      <c r="H222" s="25">
        <v>0</v>
      </c>
      <c r="I222" s="15">
        <f t="shared" si="24"/>
        <v>0</v>
      </c>
    </row>
    <row r="223" spans="1:9" x14ac:dyDescent="0.35">
      <c r="A223" s="22">
        <f t="shared" si="26"/>
        <v>209</v>
      </c>
      <c r="B223" s="22"/>
      <c r="C223" s="46">
        <f t="shared" si="27"/>
        <v>51014</v>
      </c>
      <c r="D223" s="15">
        <f t="shared" si="25"/>
        <v>0</v>
      </c>
      <c r="E223" s="15">
        <f t="shared" si="21"/>
        <v>0</v>
      </c>
      <c r="F223" s="15">
        <f t="shared" si="22"/>
        <v>0</v>
      </c>
      <c r="G223" s="15">
        <f t="shared" si="23"/>
        <v>0</v>
      </c>
      <c r="H223" s="25">
        <v>0</v>
      </c>
      <c r="I223" s="15">
        <f t="shared" si="24"/>
        <v>0</v>
      </c>
    </row>
    <row r="224" spans="1:9" x14ac:dyDescent="0.35">
      <c r="A224" s="22">
        <f t="shared" si="26"/>
        <v>210</v>
      </c>
      <c r="B224" s="22"/>
      <c r="C224" s="46">
        <f t="shared" si="27"/>
        <v>51044</v>
      </c>
      <c r="D224" s="15">
        <f t="shared" si="25"/>
        <v>0</v>
      </c>
      <c r="E224" s="15">
        <f t="shared" si="21"/>
        <v>0</v>
      </c>
      <c r="F224" s="15">
        <f t="shared" si="22"/>
        <v>0</v>
      </c>
      <c r="G224" s="15">
        <f t="shared" si="23"/>
        <v>0</v>
      </c>
      <c r="H224" s="25">
        <v>0</v>
      </c>
      <c r="I224" s="15">
        <f t="shared" si="24"/>
        <v>0</v>
      </c>
    </row>
    <row r="225" spans="1:9" x14ac:dyDescent="0.35">
      <c r="A225" s="22">
        <f t="shared" si="26"/>
        <v>211</v>
      </c>
      <c r="B225" s="22"/>
      <c r="C225" s="46">
        <f t="shared" si="27"/>
        <v>51075</v>
      </c>
      <c r="D225" s="15">
        <f t="shared" si="25"/>
        <v>0</v>
      </c>
      <c r="E225" s="15">
        <f t="shared" si="21"/>
        <v>0</v>
      </c>
      <c r="F225" s="15">
        <f t="shared" si="22"/>
        <v>0</v>
      </c>
      <c r="G225" s="15">
        <f t="shared" si="23"/>
        <v>0</v>
      </c>
      <c r="H225" s="25">
        <v>0</v>
      </c>
      <c r="I225" s="15">
        <f t="shared" si="24"/>
        <v>0</v>
      </c>
    </row>
    <row r="226" spans="1:9" x14ac:dyDescent="0.35">
      <c r="A226" s="22">
        <f t="shared" si="26"/>
        <v>212</v>
      </c>
      <c r="B226" s="22"/>
      <c r="C226" s="46">
        <f t="shared" si="27"/>
        <v>51105</v>
      </c>
      <c r="D226" s="15">
        <f t="shared" si="25"/>
        <v>0</v>
      </c>
      <c r="E226" s="15">
        <f t="shared" si="21"/>
        <v>0</v>
      </c>
      <c r="F226" s="15">
        <f t="shared" si="22"/>
        <v>0</v>
      </c>
      <c r="G226" s="15">
        <f t="shared" si="23"/>
        <v>0</v>
      </c>
      <c r="H226" s="25">
        <v>0</v>
      </c>
      <c r="I226" s="15">
        <f t="shared" si="24"/>
        <v>0</v>
      </c>
    </row>
    <row r="227" spans="1:9" x14ac:dyDescent="0.35">
      <c r="A227" s="22">
        <f t="shared" si="26"/>
        <v>213</v>
      </c>
      <c r="B227" s="22"/>
      <c r="C227" s="46">
        <f t="shared" si="27"/>
        <v>51136</v>
      </c>
      <c r="D227" s="15">
        <f t="shared" si="25"/>
        <v>0</v>
      </c>
      <c r="E227" s="15">
        <f t="shared" si="21"/>
        <v>0</v>
      </c>
      <c r="F227" s="15">
        <f t="shared" si="22"/>
        <v>0</v>
      </c>
      <c r="G227" s="15">
        <f t="shared" si="23"/>
        <v>0</v>
      </c>
      <c r="H227" s="25">
        <v>0</v>
      </c>
      <c r="I227" s="15">
        <f t="shared" si="24"/>
        <v>0</v>
      </c>
    </row>
    <row r="228" spans="1:9" x14ac:dyDescent="0.35">
      <c r="A228" s="22">
        <f t="shared" si="26"/>
        <v>214</v>
      </c>
      <c r="B228" s="22"/>
      <c r="C228" s="46">
        <f t="shared" si="27"/>
        <v>51167</v>
      </c>
      <c r="D228" s="15">
        <f t="shared" si="25"/>
        <v>0</v>
      </c>
      <c r="E228" s="15">
        <f t="shared" si="21"/>
        <v>0</v>
      </c>
      <c r="F228" s="15">
        <f t="shared" si="22"/>
        <v>0</v>
      </c>
      <c r="G228" s="15">
        <f t="shared" si="23"/>
        <v>0</v>
      </c>
      <c r="H228" s="25">
        <v>0</v>
      </c>
      <c r="I228" s="15">
        <f t="shared" si="24"/>
        <v>0</v>
      </c>
    </row>
    <row r="229" spans="1:9" x14ac:dyDescent="0.35">
      <c r="A229" s="22">
        <f t="shared" si="26"/>
        <v>215</v>
      </c>
      <c r="B229" s="22"/>
      <c r="C229" s="46">
        <f t="shared" si="27"/>
        <v>51196</v>
      </c>
      <c r="D229" s="15">
        <f t="shared" si="25"/>
        <v>0</v>
      </c>
      <c r="E229" s="15">
        <f t="shared" si="21"/>
        <v>0</v>
      </c>
      <c r="F229" s="15">
        <f t="shared" si="22"/>
        <v>0</v>
      </c>
      <c r="G229" s="15">
        <f t="shared" si="23"/>
        <v>0</v>
      </c>
      <c r="H229" s="25">
        <v>0</v>
      </c>
      <c r="I229" s="15">
        <f t="shared" si="24"/>
        <v>0</v>
      </c>
    </row>
    <row r="230" spans="1:9" x14ac:dyDescent="0.35">
      <c r="A230" s="22">
        <f t="shared" si="26"/>
        <v>216</v>
      </c>
      <c r="B230" s="22">
        <v>18</v>
      </c>
      <c r="C230" s="46">
        <f t="shared" si="27"/>
        <v>51227</v>
      </c>
      <c r="D230" s="15">
        <f t="shared" si="25"/>
        <v>0</v>
      </c>
      <c r="E230" s="15">
        <f t="shared" si="21"/>
        <v>0</v>
      </c>
      <c r="F230" s="15">
        <f t="shared" si="22"/>
        <v>0</v>
      </c>
      <c r="G230" s="15">
        <f t="shared" si="23"/>
        <v>0</v>
      </c>
      <c r="H230" s="25">
        <v>0</v>
      </c>
      <c r="I230" s="15">
        <f t="shared" si="24"/>
        <v>0</v>
      </c>
    </row>
    <row r="231" spans="1:9" x14ac:dyDescent="0.35">
      <c r="A231" s="22">
        <f t="shared" si="26"/>
        <v>217</v>
      </c>
      <c r="B231" s="22"/>
      <c r="C231" s="46">
        <f t="shared" si="27"/>
        <v>51257</v>
      </c>
      <c r="D231" s="15">
        <f t="shared" si="25"/>
        <v>0</v>
      </c>
      <c r="E231" s="15">
        <f t="shared" si="21"/>
        <v>0</v>
      </c>
      <c r="F231" s="15">
        <f t="shared" si="22"/>
        <v>0</v>
      </c>
      <c r="G231" s="15">
        <f t="shared" si="23"/>
        <v>0</v>
      </c>
      <c r="H231" s="25">
        <v>0</v>
      </c>
      <c r="I231" s="15">
        <f t="shared" si="24"/>
        <v>0</v>
      </c>
    </row>
    <row r="232" spans="1:9" x14ac:dyDescent="0.35">
      <c r="A232" s="22">
        <f t="shared" si="26"/>
        <v>218</v>
      </c>
      <c r="B232" s="22"/>
      <c r="C232" s="46">
        <f t="shared" si="27"/>
        <v>51288</v>
      </c>
      <c r="D232" s="15">
        <f t="shared" si="25"/>
        <v>0</v>
      </c>
      <c r="E232" s="15">
        <f t="shared" si="21"/>
        <v>0</v>
      </c>
      <c r="F232" s="15">
        <f t="shared" si="22"/>
        <v>0</v>
      </c>
      <c r="G232" s="15">
        <f t="shared" si="23"/>
        <v>0</v>
      </c>
      <c r="H232" s="25">
        <v>0</v>
      </c>
      <c r="I232" s="15">
        <f t="shared" si="24"/>
        <v>0</v>
      </c>
    </row>
    <row r="233" spans="1:9" x14ac:dyDescent="0.35">
      <c r="A233" s="22">
        <f t="shared" si="26"/>
        <v>219</v>
      </c>
      <c r="B233" s="22"/>
      <c r="C233" s="46">
        <f t="shared" si="27"/>
        <v>51318</v>
      </c>
      <c r="D233" s="15">
        <f t="shared" si="25"/>
        <v>0</v>
      </c>
      <c r="E233" s="15">
        <f t="shared" si="21"/>
        <v>0</v>
      </c>
      <c r="F233" s="15">
        <f t="shared" si="22"/>
        <v>0</v>
      </c>
      <c r="G233" s="15">
        <f t="shared" si="23"/>
        <v>0</v>
      </c>
      <c r="H233" s="25">
        <v>0</v>
      </c>
      <c r="I233" s="15">
        <f t="shared" si="24"/>
        <v>0</v>
      </c>
    </row>
    <row r="234" spans="1:9" x14ac:dyDescent="0.35">
      <c r="A234" s="22">
        <f t="shared" si="26"/>
        <v>220</v>
      </c>
      <c r="B234" s="22"/>
      <c r="C234" s="46">
        <f t="shared" si="27"/>
        <v>51349</v>
      </c>
      <c r="D234" s="15">
        <f t="shared" si="25"/>
        <v>0</v>
      </c>
      <c r="E234" s="15">
        <f t="shared" si="21"/>
        <v>0</v>
      </c>
      <c r="F234" s="15">
        <f t="shared" si="22"/>
        <v>0</v>
      </c>
      <c r="G234" s="15">
        <f t="shared" si="23"/>
        <v>0</v>
      </c>
      <c r="H234" s="25">
        <v>0</v>
      </c>
      <c r="I234" s="15">
        <f t="shared" si="24"/>
        <v>0</v>
      </c>
    </row>
    <row r="235" spans="1:9" x14ac:dyDescent="0.35">
      <c r="A235" s="22">
        <f t="shared" si="26"/>
        <v>221</v>
      </c>
      <c r="B235" s="22"/>
      <c r="C235" s="46">
        <f t="shared" si="27"/>
        <v>51380</v>
      </c>
      <c r="D235" s="15">
        <f t="shared" si="25"/>
        <v>0</v>
      </c>
      <c r="E235" s="15">
        <f t="shared" si="21"/>
        <v>0</v>
      </c>
      <c r="F235" s="15">
        <f t="shared" si="22"/>
        <v>0</v>
      </c>
      <c r="G235" s="15">
        <f t="shared" si="23"/>
        <v>0</v>
      </c>
      <c r="H235" s="25">
        <v>0</v>
      </c>
      <c r="I235" s="15">
        <f t="shared" si="24"/>
        <v>0</v>
      </c>
    </row>
    <row r="236" spans="1:9" x14ac:dyDescent="0.35">
      <c r="A236" s="22">
        <f t="shared" si="26"/>
        <v>222</v>
      </c>
      <c r="B236" s="22"/>
      <c r="C236" s="46">
        <f t="shared" si="27"/>
        <v>51410</v>
      </c>
      <c r="D236" s="15">
        <f t="shared" si="25"/>
        <v>0</v>
      </c>
      <c r="E236" s="15">
        <f t="shared" si="21"/>
        <v>0</v>
      </c>
      <c r="F236" s="15">
        <f t="shared" si="22"/>
        <v>0</v>
      </c>
      <c r="G236" s="15">
        <f t="shared" si="23"/>
        <v>0</v>
      </c>
      <c r="H236" s="25">
        <v>0</v>
      </c>
      <c r="I236" s="15">
        <f t="shared" si="24"/>
        <v>0</v>
      </c>
    </row>
    <row r="237" spans="1:9" x14ac:dyDescent="0.35">
      <c r="A237" s="22">
        <f t="shared" si="26"/>
        <v>223</v>
      </c>
      <c r="B237" s="22"/>
      <c r="C237" s="46">
        <f t="shared" si="27"/>
        <v>51441</v>
      </c>
      <c r="D237" s="15">
        <f t="shared" si="25"/>
        <v>0</v>
      </c>
      <c r="E237" s="15">
        <f t="shared" si="21"/>
        <v>0</v>
      </c>
      <c r="F237" s="15">
        <f t="shared" si="22"/>
        <v>0</v>
      </c>
      <c r="G237" s="15">
        <f t="shared" si="23"/>
        <v>0</v>
      </c>
      <c r="H237" s="25">
        <v>0</v>
      </c>
      <c r="I237" s="15">
        <f t="shared" si="24"/>
        <v>0</v>
      </c>
    </row>
    <row r="238" spans="1:9" x14ac:dyDescent="0.35">
      <c r="A238" s="22">
        <f t="shared" si="26"/>
        <v>224</v>
      </c>
      <c r="B238" s="22"/>
      <c r="C238" s="46">
        <f t="shared" si="27"/>
        <v>51471</v>
      </c>
      <c r="D238" s="15">
        <f t="shared" si="25"/>
        <v>0</v>
      </c>
      <c r="E238" s="15">
        <f t="shared" si="21"/>
        <v>0</v>
      </c>
      <c r="F238" s="15">
        <f t="shared" si="22"/>
        <v>0</v>
      </c>
      <c r="G238" s="15">
        <f t="shared" si="23"/>
        <v>0</v>
      </c>
      <c r="H238" s="25">
        <v>0</v>
      </c>
      <c r="I238" s="15">
        <f t="shared" si="24"/>
        <v>0</v>
      </c>
    </row>
    <row r="239" spans="1:9" x14ac:dyDescent="0.35">
      <c r="A239" s="22">
        <f t="shared" si="26"/>
        <v>225</v>
      </c>
      <c r="B239" s="22"/>
      <c r="C239" s="46">
        <f t="shared" si="27"/>
        <v>51502</v>
      </c>
      <c r="D239" s="15">
        <f t="shared" si="25"/>
        <v>0</v>
      </c>
      <c r="E239" s="15">
        <f t="shared" si="21"/>
        <v>0</v>
      </c>
      <c r="F239" s="15">
        <f t="shared" si="22"/>
        <v>0</v>
      </c>
      <c r="G239" s="15">
        <f t="shared" si="23"/>
        <v>0</v>
      </c>
      <c r="H239" s="25">
        <v>0</v>
      </c>
      <c r="I239" s="15">
        <f t="shared" si="24"/>
        <v>0</v>
      </c>
    </row>
    <row r="240" spans="1:9" x14ac:dyDescent="0.35">
      <c r="A240" s="22">
        <f t="shared" si="26"/>
        <v>226</v>
      </c>
      <c r="B240" s="22"/>
      <c r="C240" s="46">
        <f t="shared" si="27"/>
        <v>51533</v>
      </c>
      <c r="D240" s="15">
        <f t="shared" si="25"/>
        <v>0</v>
      </c>
      <c r="E240" s="15">
        <f t="shared" si="21"/>
        <v>0</v>
      </c>
      <c r="F240" s="15">
        <f t="shared" si="22"/>
        <v>0</v>
      </c>
      <c r="G240" s="15">
        <f t="shared" si="23"/>
        <v>0</v>
      </c>
      <c r="H240" s="25">
        <v>0</v>
      </c>
      <c r="I240" s="15">
        <f t="shared" si="24"/>
        <v>0</v>
      </c>
    </row>
    <row r="241" spans="1:9" x14ac:dyDescent="0.35">
      <c r="A241" s="22">
        <f t="shared" si="26"/>
        <v>227</v>
      </c>
      <c r="B241" s="22"/>
      <c r="C241" s="46">
        <f t="shared" si="27"/>
        <v>51561</v>
      </c>
      <c r="D241" s="15">
        <f t="shared" si="25"/>
        <v>0</v>
      </c>
      <c r="E241" s="15">
        <f t="shared" si="21"/>
        <v>0</v>
      </c>
      <c r="F241" s="15">
        <f t="shared" si="22"/>
        <v>0</v>
      </c>
      <c r="G241" s="15">
        <f t="shared" si="23"/>
        <v>0</v>
      </c>
      <c r="H241" s="25">
        <v>0</v>
      </c>
      <c r="I241" s="15">
        <f t="shared" si="24"/>
        <v>0</v>
      </c>
    </row>
    <row r="242" spans="1:9" x14ac:dyDescent="0.35">
      <c r="A242" s="22">
        <f t="shared" si="26"/>
        <v>228</v>
      </c>
      <c r="B242" s="22">
        <v>19</v>
      </c>
      <c r="C242" s="46">
        <f t="shared" si="27"/>
        <v>51592</v>
      </c>
      <c r="D242" s="15">
        <f t="shared" si="25"/>
        <v>0</v>
      </c>
      <c r="E242" s="15">
        <f t="shared" si="21"/>
        <v>0</v>
      </c>
      <c r="F242" s="15">
        <f t="shared" si="22"/>
        <v>0</v>
      </c>
      <c r="G242" s="15">
        <f t="shared" si="23"/>
        <v>0</v>
      </c>
      <c r="H242" s="25">
        <v>0</v>
      </c>
      <c r="I242" s="15">
        <f t="shared" si="24"/>
        <v>0</v>
      </c>
    </row>
    <row r="243" spans="1:9" x14ac:dyDescent="0.35">
      <c r="A243" s="22">
        <f t="shared" si="26"/>
        <v>229</v>
      </c>
      <c r="B243" s="22"/>
      <c r="C243" s="46">
        <f t="shared" si="27"/>
        <v>51622</v>
      </c>
      <c r="D243" s="15">
        <f t="shared" si="25"/>
        <v>0</v>
      </c>
      <c r="E243" s="15">
        <f t="shared" si="21"/>
        <v>0</v>
      </c>
      <c r="F243" s="15">
        <f t="shared" si="22"/>
        <v>0</v>
      </c>
      <c r="G243" s="15">
        <f t="shared" si="23"/>
        <v>0</v>
      </c>
      <c r="H243" s="25">
        <v>0</v>
      </c>
      <c r="I243" s="15">
        <f t="shared" si="24"/>
        <v>0</v>
      </c>
    </row>
    <row r="244" spans="1:9" x14ac:dyDescent="0.35">
      <c r="A244" s="22">
        <f t="shared" si="26"/>
        <v>230</v>
      </c>
      <c r="B244" s="22"/>
      <c r="C244" s="46">
        <f t="shared" si="27"/>
        <v>51653</v>
      </c>
      <c r="D244" s="15">
        <f t="shared" si="25"/>
        <v>0</v>
      </c>
      <c r="E244" s="15">
        <f t="shared" si="21"/>
        <v>0</v>
      </c>
      <c r="F244" s="15">
        <f t="shared" si="22"/>
        <v>0</v>
      </c>
      <c r="G244" s="15">
        <f t="shared" si="23"/>
        <v>0</v>
      </c>
      <c r="H244" s="25">
        <v>0</v>
      </c>
      <c r="I244" s="15">
        <f t="shared" si="24"/>
        <v>0</v>
      </c>
    </row>
    <row r="245" spans="1:9" x14ac:dyDescent="0.35">
      <c r="A245" s="22">
        <f t="shared" si="26"/>
        <v>231</v>
      </c>
      <c r="B245" s="22"/>
      <c r="C245" s="46">
        <f t="shared" si="27"/>
        <v>51683</v>
      </c>
      <c r="D245" s="15">
        <f t="shared" si="25"/>
        <v>0</v>
      </c>
      <c r="E245" s="15">
        <f t="shared" si="21"/>
        <v>0</v>
      </c>
      <c r="F245" s="15">
        <f t="shared" si="22"/>
        <v>0</v>
      </c>
      <c r="G245" s="15">
        <f t="shared" si="23"/>
        <v>0</v>
      </c>
      <c r="H245" s="25">
        <v>0</v>
      </c>
      <c r="I245" s="15">
        <f t="shared" si="24"/>
        <v>0</v>
      </c>
    </row>
    <row r="246" spans="1:9" x14ac:dyDescent="0.35">
      <c r="A246" s="22">
        <f t="shared" si="26"/>
        <v>232</v>
      </c>
      <c r="B246" s="22"/>
      <c r="C246" s="46">
        <f t="shared" si="27"/>
        <v>51714</v>
      </c>
      <c r="D246" s="15">
        <f t="shared" si="25"/>
        <v>0</v>
      </c>
      <c r="E246" s="15">
        <f t="shared" si="21"/>
        <v>0</v>
      </c>
      <c r="F246" s="15">
        <f t="shared" si="22"/>
        <v>0</v>
      </c>
      <c r="G246" s="15">
        <f t="shared" si="23"/>
        <v>0</v>
      </c>
      <c r="H246" s="25">
        <v>0</v>
      </c>
      <c r="I246" s="15">
        <f t="shared" si="24"/>
        <v>0</v>
      </c>
    </row>
    <row r="247" spans="1:9" x14ac:dyDescent="0.35">
      <c r="A247" s="22">
        <f t="shared" si="26"/>
        <v>233</v>
      </c>
      <c r="B247" s="22"/>
      <c r="C247" s="46">
        <f t="shared" si="27"/>
        <v>51745</v>
      </c>
      <c r="D247" s="15">
        <f t="shared" si="25"/>
        <v>0</v>
      </c>
      <c r="E247" s="15">
        <f t="shared" si="21"/>
        <v>0</v>
      </c>
      <c r="F247" s="15">
        <f t="shared" si="22"/>
        <v>0</v>
      </c>
      <c r="G247" s="15">
        <f t="shared" si="23"/>
        <v>0</v>
      </c>
      <c r="H247" s="25">
        <v>0</v>
      </c>
      <c r="I247" s="15">
        <f t="shared" si="24"/>
        <v>0</v>
      </c>
    </row>
    <row r="248" spans="1:9" x14ac:dyDescent="0.35">
      <c r="A248" s="22">
        <f t="shared" si="26"/>
        <v>234</v>
      </c>
      <c r="B248" s="22"/>
      <c r="C248" s="46">
        <f t="shared" si="27"/>
        <v>51775</v>
      </c>
      <c r="D248" s="15">
        <f t="shared" si="25"/>
        <v>0</v>
      </c>
      <c r="E248" s="15">
        <f t="shared" si="21"/>
        <v>0</v>
      </c>
      <c r="F248" s="15">
        <f t="shared" si="22"/>
        <v>0</v>
      </c>
      <c r="G248" s="15">
        <f t="shared" si="23"/>
        <v>0</v>
      </c>
      <c r="H248" s="25">
        <v>0</v>
      </c>
      <c r="I248" s="15">
        <f t="shared" si="24"/>
        <v>0</v>
      </c>
    </row>
    <row r="249" spans="1:9" x14ac:dyDescent="0.35">
      <c r="A249" s="22">
        <f t="shared" si="26"/>
        <v>235</v>
      </c>
      <c r="B249" s="22"/>
      <c r="C249" s="46">
        <f t="shared" si="27"/>
        <v>51806</v>
      </c>
      <c r="D249" s="15">
        <f t="shared" si="25"/>
        <v>0</v>
      </c>
      <c r="E249" s="15">
        <f t="shared" si="21"/>
        <v>0</v>
      </c>
      <c r="F249" s="15">
        <f t="shared" si="22"/>
        <v>0</v>
      </c>
      <c r="G249" s="15">
        <f t="shared" si="23"/>
        <v>0</v>
      </c>
      <c r="H249" s="25">
        <v>0</v>
      </c>
      <c r="I249" s="15">
        <f t="shared" si="24"/>
        <v>0</v>
      </c>
    </row>
    <row r="250" spans="1:9" x14ac:dyDescent="0.35">
      <c r="A250" s="22">
        <f t="shared" si="26"/>
        <v>236</v>
      </c>
      <c r="B250" s="22"/>
      <c r="C250" s="46">
        <f t="shared" si="27"/>
        <v>51836</v>
      </c>
      <c r="D250" s="15">
        <f t="shared" si="25"/>
        <v>0</v>
      </c>
      <c r="E250" s="15">
        <f t="shared" si="21"/>
        <v>0</v>
      </c>
      <c r="F250" s="15">
        <f t="shared" si="22"/>
        <v>0</v>
      </c>
      <c r="G250" s="15">
        <f t="shared" si="23"/>
        <v>0</v>
      </c>
      <c r="H250" s="25">
        <v>0</v>
      </c>
      <c r="I250" s="15">
        <f t="shared" si="24"/>
        <v>0</v>
      </c>
    </row>
    <row r="251" spans="1:9" x14ac:dyDescent="0.35">
      <c r="A251" s="22">
        <f t="shared" si="26"/>
        <v>237</v>
      </c>
      <c r="B251" s="22"/>
      <c r="C251" s="46">
        <f t="shared" si="27"/>
        <v>51867</v>
      </c>
      <c r="D251" s="15">
        <f t="shared" si="25"/>
        <v>0</v>
      </c>
      <c r="E251" s="15">
        <f t="shared" si="21"/>
        <v>0</v>
      </c>
      <c r="F251" s="15">
        <f t="shared" si="22"/>
        <v>0</v>
      </c>
      <c r="G251" s="15">
        <f t="shared" si="23"/>
        <v>0</v>
      </c>
      <c r="H251" s="25">
        <v>0</v>
      </c>
      <c r="I251" s="15">
        <f t="shared" si="24"/>
        <v>0</v>
      </c>
    </row>
    <row r="252" spans="1:9" x14ac:dyDescent="0.35">
      <c r="A252" s="22">
        <f t="shared" si="26"/>
        <v>238</v>
      </c>
      <c r="B252" s="22"/>
      <c r="C252" s="46">
        <f t="shared" si="27"/>
        <v>51898</v>
      </c>
      <c r="D252" s="15">
        <f t="shared" si="25"/>
        <v>0</v>
      </c>
      <c r="E252" s="15">
        <f t="shared" si="21"/>
        <v>0</v>
      </c>
      <c r="F252" s="15">
        <f t="shared" si="22"/>
        <v>0</v>
      </c>
      <c r="G252" s="15">
        <f t="shared" si="23"/>
        <v>0</v>
      </c>
      <c r="H252" s="25">
        <v>0</v>
      </c>
      <c r="I252" s="15">
        <f t="shared" si="24"/>
        <v>0</v>
      </c>
    </row>
    <row r="253" spans="1:9" x14ac:dyDescent="0.35">
      <c r="A253" s="22">
        <f t="shared" si="26"/>
        <v>239</v>
      </c>
      <c r="B253" s="22"/>
      <c r="C253" s="46">
        <f t="shared" si="27"/>
        <v>51926</v>
      </c>
      <c r="D253" s="15">
        <f t="shared" si="25"/>
        <v>0</v>
      </c>
      <c r="E253" s="15">
        <f t="shared" si="21"/>
        <v>0</v>
      </c>
      <c r="F253" s="15">
        <f t="shared" si="22"/>
        <v>0</v>
      </c>
      <c r="G253" s="15">
        <f t="shared" si="23"/>
        <v>0</v>
      </c>
      <c r="H253" s="25">
        <v>0</v>
      </c>
      <c r="I253" s="15">
        <f t="shared" si="24"/>
        <v>0</v>
      </c>
    </row>
    <row r="254" spans="1:9" x14ac:dyDescent="0.35">
      <c r="A254" s="22">
        <f t="shared" si="26"/>
        <v>240</v>
      </c>
      <c r="B254" s="22">
        <v>20</v>
      </c>
      <c r="C254" s="46">
        <f t="shared" si="27"/>
        <v>51957</v>
      </c>
      <c r="D254" s="15">
        <f t="shared" si="25"/>
        <v>0</v>
      </c>
      <c r="E254" s="15">
        <f t="shared" si="21"/>
        <v>0</v>
      </c>
      <c r="F254" s="15">
        <f t="shared" si="22"/>
        <v>0</v>
      </c>
      <c r="G254" s="15">
        <f t="shared" si="23"/>
        <v>0</v>
      </c>
      <c r="H254" s="25">
        <v>0</v>
      </c>
      <c r="I254" s="15">
        <f t="shared" si="24"/>
        <v>0</v>
      </c>
    </row>
    <row r="255" spans="1:9" x14ac:dyDescent="0.35">
      <c r="A255" s="22">
        <f t="shared" si="26"/>
        <v>241</v>
      </c>
      <c r="B255" s="22"/>
      <c r="C255" s="46">
        <f t="shared" si="27"/>
        <v>51987</v>
      </c>
      <c r="D255" s="15">
        <f t="shared" si="25"/>
        <v>0</v>
      </c>
      <c r="E255" s="15">
        <f t="shared" si="21"/>
        <v>0</v>
      </c>
      <c r="F255" s="15">
        <f t="shared" si="22"/>
        <v>0</v>
      </c>
      <c r="G255" s="15">
        <f t="shared" si="23"/>
        <v>0</v>
      </c>
      <c r="H255" s="25">
        <v>0</v>
      </c>
      <c r="I255" s="15">
        <f t="shared" si="24"/>
        <v>0</v>
      </c>
    </row>
    <row r="256" spans="1:9" x14ac:dyDescent="0.35">
      <c r="A256" s="22">
        <f t="shared" si="26"/>
        <v>242</v>
      </c>
      <c r="B256" s="22"/>
      <c r="C256" s="46">
        <f t="shared" si="27"/>
        <v>52018</v>
      </c>
      <c r="D256" s="15">
        <f t="shared" si="25"/>
        <v>0</v>
      </c>
      <c r="E256" s="15">
        <f t="shared" si="21"/>
        <v>0</v>
      </c>
      <c r="F256" s="15">
        <f t="shared" si="22"/>
        <v>0</v>
      </c>
      <c r="G256" s="15">
        <f t="shared" si="23"/>
        <v>0</v>
      </c>
      <c r="H256" s="25">
        <v>0</v>
      </c>
      <c r="I256" s="15">
        <f t="shared" si="24"/>
        <v>0</v>
      </c>
    </row>
    <row r="257" spans="1:9" x14ac:dyDescent="0.35">
      <c r="A257" s="22">
        <f t="shared" si="26"/>
        <v>243</v>
      </c>
      <c r="B257" s="22"/>
      <c r="C257" s="46">
        <f t="shared" si="27"/>
        <v>52048</v>
      </c>
      <c r="D257" s="15">
        <f t="shared" si="25"/>
        <v>0</v>
      </c>
      <c r="E257" s="15">
        <f t="shared" si="21"/>
        <v>0</v>
      </c>
      <c r="F257" s="15">
        <f t="shared" si="22"/>
        <v>0</v>
      </c>
      <c r="G257" s="15">
        <f t="shared" si="23"/>
        <v>0</v>
      </c>
      <c r="H257" s="25">
        <v>0</v>
      </c>
      <c r="I257" s="15">
        <f t="shared" si="24"/>
        <v>0</v>
      </c>
    </row>
    <row r="258" spans="1:9" x14ac:dyDescent="0.35">
      <c r="A258" s="22">
        <f t="shared" si="26"/>
        <v>244</v>
      </c>
      <c r="B258" s="22"/>
      <c r="C258" s="46">
        <f t="shared" si="27"/>
        <v>52079</v>
      </c>
      <c r="D258" s="15">
        <f t="shared" si="25"/>
        <v>0</v>
      </c>
      <c r="E258" s="15">
        <f t="shared" si="21"/>
        <v>0</v>
      </c>
      <c r="F258" s="15">
        <f t="shared" si="22"/>
        <v>0</v>
      </c>
      <c r="G258" s="15">
        <f t="shared" si="23"/>
        <v>0</v>
      </c>
      <c r="H258" s="25">
        <v>0</v>
      </c>
      <c r="I258" s="15">
        <f t="shared" si="24"/>
        <v>0</v>
      </c>
    </row>
    <row r="259" spans="1:9" x14ac:dyDescent="0.35">
      <c r="A259" s="22">
        <f t="shared" si="26"/>
        <v>245</v>
      </c>
      <c r="B259" s="22"/>
      <c r="C259" s="46">
        <f t="shared" si="27"/>
        <v>52110</v>
      </c>
      <c r="D259" s="15">
        <f t="shared" si="25"/>
        <v>0</v>
      </c>
      <c r="E259" s="15">
        <f t="shared" si="21"/>
        <v>0</v>
      </c>
      <c r="F259" s="15">
        <f t="shared" si="22"/>
        <v>0</v>
      </c>
      <c r="G259" s="15">
        <f t="shared" si="23"/>
        <v>0</v>
      </c>
      <c r="H259" s="25">
        <v>0</v>
      </c>
      <c r="I259" s="15">
        <f t="shared" si="24"/>
        <v>0</v>
      </c>
    </row>
    <row r="260" spans="1:9" x14ac:dyDescent="0.35">
      <c r="A260" s="22">
        <f t="shared" si="26"/>
        <v>246</v>
      </c>
      <c r="B260" s="22"/>
      <c r="C260" s="46">
        <f t="shared" si="27"/>
        <v>52140</v>
      </c>
      <c r="D260" s="15">
        <f t="shared" si="25"/>
        <v>0</v>
      </c>
      <c r="E260" s="15">
        <f t="shared" si="21"/>
        <v>0</v>
      </c>
      <c r="F260" s="15">
        <f t="shared" si="22"/>
        <v>0</v>
      </c>
      <c r="G260" s="15">
        <f t="shared" si="23"/>
        <v>0</v>
      </c>
      <c r="H260" s="25">
        <v>0</v>
      </c>
      <c r="I260" s="15">
        <f t="shared" si="24"/>
        <v>0</v>
      </c>
    </row>
    <row r="261" spans="1:9" x14ac:dyDescent="0.35">
      <c r="A261" s="22">
        <f t="shared" si="26"/>
        <v>247</v>
      </c>
      <c r="B261" s="22"/>
      <c r="C261" s="46">
        <f t="shared" si="27"/>
        <v>52171</v>
      </c>
      <c r="D261" s="15">
        <f t="shared" si="25"/>
        <v>0</v>
      </c>
      <c r="E261" s="15">
        <f t="shared" si="21"/>
        <v>0</v>
      </c>
      <c r="F261" s="15">
        <f t="shared" si="22"/>
        <v>0</v>
      </c>
      <c r="G261" s="15">
        <f t="shared" si="23"/>
        <v>0</v>
      </c>
      <c r="H261" s="25">
        <v>0</v>
      </c>
      <c r="I261" s="15">
        <f t="shared" si="24"/>
        <v>0</v>
      </c>
    </row>
    <row r="262" spans="1:9" x14ac:dyDescent="0.35">
      <c r="A262" s="22">
        <f t="shared" si="26"/>
        <v>248</v>
      </c>
      <c r="B262" s="22"/>
      <c r="C262" s="46">
        <f t="shared" si="27"/>
        <v>52201</v>
      </c>
      <c r="D262" s="15">
        <f t="shared" si="25"/>
        <v>0</v>
      </c>
      <c r="E262" s="15">
        <f t="shared" si="21"/>
        <v>0</v>
      </c>
      <c r="F262" s="15">
        <f t="shared" si="22"/>
        <v>0</v>
      </c>
      <c r="G262" s="15">
        <f t="shared" si="23"/>
        <v>0</v>
      </c>
      <c r="H262" s="25">
        <v>0</v>
      </c>
      <c r="I262" s="15">
        <f t="shared" si="24"/>
        <v>0</v>
      </c>
    </row>
    <row r="263" spans="1:9" x14ac:dyDescent="0.35">
      <c r="A263" s="22">
        <f t="shared" si="26"/>
        <v>249</v>
      </c>
      <c r="B263" s="22"/>
      <c r="C263" s="46">
        <f t="shared" si="27"/>
        <v>52232</v>
      </c>
      <c r="D263" s="15">
        <f t="shared" si="25"/>
        <v>0</v>
      </c>
      <c r="E263" s="15">
        <f t="shared" si="21"/>
        <v>0</v>
      </c>
      <c r="F263" s="15">
        <f t="shared" si="22"/>
        <v>0</v>
      </c>
      <c r="G263" s="15">
        <f t="shared" si="23"/>
        <v>0</v>
      </c>
      <c r="H263" s="25">
        <v>0</v>
      </c>
      <c r="I263" s="15">
        <f t="shared" si="24"/>
        <v>0</v>
      </c>
    </row>
    <row r="264" spans="1:9" x14ac:dyDescent="0.35">
      <c r="A264" s="22">
        <f t="shared" si="26"/>
        <v>250</v>
      </c>
      <c r="B264" s="22"/>
      <c r="C264" s="46">
        <f t="shared" si="27"/>
        <v>52263</v>
      </c>
      <c r="D264" s="15">
        <f t="shared" si="25"/>
        <v>0</v>
      </c>
      <c r="E264" s="15">
        <f t="shared" si="21"/>
        <v>0</v>
      </c>
      <c r="F264" s="15">
        <f t="shared" si="22"/>
        <v>0</v>
      </c>
      <c r="G264" s="15">
        <f t="shared" si="23"/>
        <v>0</v>
      </c>
      <c r="H264" s="25">
        <v>0</v>
      </c>
      <c r="I264" s="15">
        <f t="shared" si="24"/>
        <v>0</v>
      </c>
    </row>
    <row r="265" spans="1:9" x14ac:dyDescent="0.35">
      <c r="A265" s="22">
        <f t="shared" si="26"/>
        <v>251</v>
      </c>
      <c r="B265" s="22"/>
      <c r="C265" s="46">
        <f t="shared" si="27"/>
        <v>52291</v>
      </c>
      <c r="D265" s="15">
        <f t="shared" si="25"/>
        <v>0</v>
      </c>
      <c r="E265" s="15">
        <f t="shared" si="21"/>
        <v>0</v>
      </c>
      <c r="F265" s="15">
        <f t="shared" si="22"/>
        <v>0</v>
      </c>
      <c r="G265" s="15">
        <f t="shared" si="23"/>
        <v>0</v>
      </c>
      <c r="H265" s="25">
        <v>0</v>
      </c>
      <c r="I265" s="15">
        <f t="shared" si="24"/>
        <v>0</v>
      </c>
    </row>
    <row r="266" spans="1:9" x14ac:dyDescent="0.35">
      <c r="A266" s="22">
        <f t="shared" si="26"/>
        <v>252</v>
      </c>
      <c r="B266" s="22">
        <v>21</v>
      </c>
      <c r="C266" s="46">
        <f t="shared" si="27"/>
        <v>52322</v>
      </c>
      <c r="D266" s="15">
        <f t="shared" si="25"/>
        <v>0</v>
      </c>
      <c r="E266" s="15">
        <f t="shared" si="21"/>
        <v>0</v>
      </c>
      <c r="F266" s="15">
        <f t="shared" si="22"/>
        <v>0</v>
      </c>
      <c r="G266" s="15">
        <f t="shared" si="23"/>
        <v>0</v>
      </c>
      <c r="H266" s="25">
        <v>0</v>
      </c>
      <c r="I266" s="15">
        <f t="shared" si="24"/>
        <v>0</v>
      </c>
    </row>
    <row r="267" spans="1:9" x14ac:dyDescent="0.35">
      <c r="A267" s="22">
        <f t="shared" si="26"/>
        <v>253</v>
      </c>
      <c r="B267" s="22"/>
      <c r="C267" s="46">
        <f t="shared" si="27"/>
        <v>52352</v>
      </c>
      <c r="D267" s="15">
        <f t="shared" si="25"/>
        <v>0</v>
      </c>
      <c r="E267" s="15">
        <f t="shared" si="21"/>
        <v>0</v>
      </c>
      <c r="F267" s="15">
        <f t="shared" si="22"/>
        <v>0</v>
      </c>
      <c r="G267" s="15">
        <f t="shared" si="23"/>
        <v>0</v>
      </c>
      <c r="H267" s="25">
        <v>0</v>
      </c>
      <c r="I267" s="15">
        <f t="shared" si="24"/>
        <v>0</v>
      </c>
    </row>
    <row r="268" spans="1:9" x14ac:dyDescent="0.35">
      <c r="A268" s="22">
        <f t="shared" si="26"/>
        <v>254</v>
      </c>
      <c r="B268" s="22"/>
      <c r="C268" s="46">
        <f t="shared" si="27"/>
        <v>52383</v>
      </c>
      <c r="D268" s="15">
        <f t="shared" si="25"/>
        <v>0</v>
      </c>
      <c r="E268" s="15">
        <f t="shared" si="21"/>
        <v>0</v>
      </c>
      <c r="F268" s="15">
        <f t="shared" si="22"/>
        <v>0</v>
      </c>
      <c r="G268" s="15">
        <f t="shared" si="23"/>
        <v>0</v>
      </c>
      <c r="H268" s="25">
        <v>0</v>
      </c>
      <c r="I268" s="15">
        <f t="shared" si="24"/>
        <v>0</v>
      </c>
    </row>
    <row r="269" spans="1:9" x14ac:dyDescent="0.35">
      <c r="A269" s="22">
        <f t="shared" si="26"/>
        <v>255</v>
      </c>
      <c r="B269" s="22"/>
      <c r="C269" s="46">
        <f t="shared" si="27"/>
        <v>52413</v>
      </c>
      <c r="D269" s="15">
        <f t="shared" si="25"/>
        <v>0</v>
      </c>
      <c r="E269" s="15">
        <f t="shared" si="21"/>
        <v>0</v>
      </c>
      <c r="F269" s="15">
        <f t="shared" si="22"/>
        <v>0</v>
      </c>
      <c r="G269" s="15">
        <f t="shared" si="23"/>
        <v>0</v>
      </c>
      <c r="H269" s="25">
        <v>0</v>
      </c>
      <c r="I269" s="15">
        <f t="shared" si="24"/>
        <v>0</v>
      </c>
    </row>
    <row r="270" spans="1:9" x14ac:dyDescent="0.35">
      <c r="A270" s="22">
        <f t="shared" si="26"/>
        <v>256</v>
      </c>
      <c r="B270" s="22"/>
      <c r="C270" s="46">
        <f t="shared" si="27"/>
        <v>52444</v>
      </c>
      <c r="D270" s="15">
        <f t="shared" si="25"/>
        <v>0</v>
      </c>
      <c r="E270" s="15">
        <f t="shared" si="21"/>
        <v>0</v>
      </c>
      <c r="F270" s="15">
        <f t="shared" si="22"/>
        <v>0</v>
      </c>
      <c r="G270" s="15">
        <f t="shared" si="23"/>
        <v>0</v>
      </c>
      <c r="H270" s="25">
        <v>0</v>
      </c>
      <c r="I270" s="15">
        <f t="shared" si="24"/>
        <v>0</v>
      </c>
    </row>
    <row r="271" spans="1:9" x14ac:dyDescent="0.35">
      <c r="A271" s="22">
        <f t="shared" si="26"/>
        <v>257</v>
      </c>
      <c r="B271" s="22"/>
      <c r="C271" s="46">
        <f t="shared" si="27"/>
        <v>52475</v>
      </c>
      <c r="D271" s="15">
        <f t="shared" si="25"/>
        <v>0</v>
      </c>
      <c r="E271" s="15">
        <f t="shared" ref="E271:E334" si="28">IF(I270&lt;-PMT($E$6,E$3,E$1),I270*(1+$E$6),-PMT($E$6,E$3,E$1))</f>
        <v>0</v>
      </c>
      <c r="F271" s="15">
        <f t="shared" ref="F271:F334" si="29">D271*$E$6</f>
        <v>0</v>
      </c>
      <c r="G271" s="15">
        <f t="shared" ref="G271:G334" si="30">E271-F271+$H271</f>
        <v>0</v>
      </c>
      <c r="H271" s="25">
        <v>0</v>
      </c>
      <c r="I271" s="15">
        <f t="shared" ref="I271:I334" si="31">D271-G271</f>
        <v>0</v>
      </c>
    </row>
    <row r="272" spans="1:9" x14ac:dyDescent="0.35">
      <c r="A272" s="22">
        <f t="shared" si="26"/>
        <v>258</v>
      </c>
      <c r="B272" s="22"/>
      <c r="C272" s="46">
        <f t="shared" si="27"/>
        <v>52505</v>
      </c>
      <c r="D272" s="15">
        <f t="shared" ref="D272:D335" si="32">I271</f>
        <v>0</v>
      </c>
      <c r="E272" s="15">
        <f t="shared" si="28"/>
        <v>0</v>
      </c>
      <c r="F272" s="15">
        <f t="shared" si="29"/>
        <v>0</v>
      </c>
      <c r="G272" s="15">
        <f t="shared" si="30"/>
        <v>0</v>
      </c>
      <c r="H272" s="25">
        <v>0</v>
      </c>
      <c r="I272" s="15">
        <f t="shared" si="31"/>
        <v>0</v>
      </c>
    </row>
    <row r="273" spans="1:9" x14ac:dyDescent="0.35">
      <c r="A273" s="22">
        <f t="shared" ref="A273:A336" si="33">A272+1</f>
        <v>259</v>
      </c>
      <c r="B273" s="22"/>
      <c r="C273" s="46">
        <f t="shared" ref="C273:C336" si="34">EDATE(C272,$A$15)</f>
        <v>52536</v>
      </c>
      <c r="D273" s="15">
        <f t="shared" si="32"/>
        <v>0</v>
      </c>
      <c r="E273" s="15">
        <f t="shared" si="28"/>
        <v>0</v>
      </c>
      <c r="F273" s="15">
        <f t="shared" si="29"/>
        <v>0</v>
      </c>
      <c r="G273" s="15">
        <f t="shared" si="30"/>
        <v>0</v>
      </c>
      <c r="H273" s="25">
        <v>0</v>
      </c>
      <c r="I273" s="15">
        <f t="shared" si="31"/>
        <v>0</v>
      </c>
    </row>
    <row r="274" spans="1:9" x14ac:dyDescent="0.35">
      <c r="A274" s="22">
        <f t="shared" si="33"/>
        <v>260</v>
      </c>
      <c r="B274" s="22"/>
      <c r="C274" s="46">
        <f t="shared" si="34"/>
        <v>52566</v>
      </c>
      <c r="D274" s="15">
        <f t="shared" si="32"/>
        <v>0</v>
      </c>
      <c r="E274" s="15">
        <f t="shared" si="28"/>
        <v>0</v>
      </c>
      <c r="F274" s="15">
        <f t="shared" si="29"/>
        <v>0</v>
      </c>
      <c r="G274" s="15">
        <f t="shared" si="30"/>
        <v>0</v>
      </c>
      <c r="H274" s="25">
        <v>0</v>
      </c>
      <c r="I274" s="15">
        <f t="shared" si="31"/>
        <v>0</v>
      </c>
    </row>
    <row r="275" spans="1:9" x14ac:dyDescent="0.35">
      <c r="A275" s="22">
        <f t="shared" si="33"/>
        <v>261</v>
      </c>
      <c r="B275" s="22"/>
      <c r="C275" s="46">
        <f t="shared" si="34"/>
        <v>52597</v>
      </c>
      <c r="D275" s="15">
        <f t="shared" si="32"/>
        <v>0</v>
      </c>
      <c r="E275" s="15">
        <f t="shared" si="28"/>
        <v>0</v>
      </c>
      <c r="F275" s="15">
        <f t="shared" si="29"/>
        <v>0</v>
      </c>
      <c r="G275" s="15">
        <f t="shared" si="30"/>
        <v>0</v>
      </c>
      <c r="H275" s="25">
        <v>0</v>
      </c>
      <c r="I275" s="15">
        <f t="shared" si="31"/>
        <v>0</v>
      </c>
    </row>
    <row r="276" spans="1:9" x14ac:dyDescent="0.35">
      <c r="A276" s="22">
        <f t="shared" si="33"/>
        <v>262</v>
      </c>
      <c r="B276" s="22"/>
      <c r="C276" s="46">
        <f t="shared" si="34"/>
        <v>52628</v>
      </c>
      <c r="D276" s="15">
        <f t="shared" si="32"/>
        <v>0</v>
      </c>
      <c r="E276" s="15">
        <f t="shared" si="28"/>
        <v>0</v>
      </c>
      <c r="F276" s="15">
        <f t="shared" si="29"/>
        <v>0</v>
      </c>
      <c r="G276" s="15">
        <f t="shared" si="30"/>
        <v>0</v>
      </c>
      <c r="H276" s="25">
        <v>0</v>
      </c>
      <c r="I276" s="15">
        <f t="shared" si="31"/>
        <v>0</v>
      </c>
    </row>
    <row r="277" spans="1:9" x14ac:dyDescent="0.35">
      <c r="A277" s="22">
        <f t="shared" si="33"/>
        <v>263</v>
      </c>
      <c r="B277" s="22"/>
      <c r="C277" s="46">
        <f t="shared" si="34"/>
        <v>52657</v>
      </c>
      <c r="D277" s="15">
        <f t="shared" si="32"/>
        <v>0</v>
      </c>
      <c r="E277" s="15">
        <f t="shared" si="28"/>
        <v>0</v>
      </c>
      <c r="F277" s="15">
        <f t="shared" si="29"/>
        <v>0</v>
      </c>
      <c r="G277" s="15">
        <f t="shared" si="30"/>
        <v>0</v>
      </c>
      <c r="H277" s="25">
        <v>0</v>
      </c>
      <c r="I277" s="15">
        <f t="shared" si="31"/>
        <v>0</v>
      </c>
    </row>
    <row r="278" spans="1:9" x14ac:dyDescent="0.35">
      <c r="A278" s="22">
        <f t="shared" si="33"/>
        <v>264</v>
      </c>
      <c r="B278" s="22">
        <v>22</v>
      </c>
      <c r="C278" s="46">
        <f t="shared" si="34"/>
        <v>52688</v>
      </c>
      <c r="D278" s="15">
        <f t="shared" si="32"/>
        <v>0</v>
      </c>
      <c r="E278" s="15">
        <f t="shared" si="28"/>
        <v>0</v>
      </c>
      <c r="F278" s="15">
        <f t="shared" si="29"/>
        <v>0</v>
      </c>
      <c r="G278" s="15">
        <f t="shared" si="30"/>
        <v>0</v>
      </c>
      <c r="H278" s="25">
        <v>0</v>
      </c>
      <c r="I278" s="15">
        <f t="shared" si="31"/>
        <v>0</v>
      </c>
    </row>
    <row r="279" spans="1:9" x14ac:dyDescent="0.35">
      <c r="A279" s="22">
        <f t="shared" si="33"/>
        <v>265</v>
      </c>
      <c r="B279" s="22"/>
      <c r="C279" s="46">
        <f t="shared" si="34"/>
        <v>52718</v>
      </c>
      <c r="D279" s="15">
        <f t="shared" si="32"/>
        <v>0</v>
      </c>
      <c r="E279" s="15">
        <f t="shared" si="28"/>
        <v>0</v>
      </c>
      <c r="F279" s="15">
        <f t="shared" si="29"/>
        <v>0</v>
      </c>
      <c r="G279" s="15">
        <f t="shared" si="30"/>
        <v>0</v>
      </c>
      <c r="H279" s="25">
        <v>0</v>
      </c>
      <c r="I279" s="15">
        <f t="shared" si="31"/>
        <v>0</v>
      </c>
    </row>
    <row r="280" spans="1:9" x14ac:dyDescent="0.35">
      <c r="A280" s="22">
        <f t="shared" si="33"/>
        <v>266</v>
      </c>
      <c r="B280" s="22"/>
      <c r="C280" s="46">
        <f t="shared" si="34"/>
        <v>52749</v>
      </c>
      <c r="D280" s="15">
        <f t="shared" si="32"/>
        <v>0</v>
      </c>
      <c r="E280" s="15">
        <f t="shared" si="28"/>
        <v>0</v>
      </c>
      <c r="F280" s="15">
        <f t="shared" si="29"/>
        <v>0</v>
      </c>
      <c r="G280" s="15">
        <f t="shared" si="30"/>
        <v>0</v>
      </c>
      <c r="H280" s="25">
        <v>0</v>
      </c>
      <c r="I280" s="15">
        <f t="shared" si="31"/>
        <v>0</v>
      </c>
    </row>
    <row r="281" spans="1:9" x14ac:dyDescent="0.35">
      <c r="A281" s="22">
        <f t="shared" si="33"/>
        <v>267</v>
      </c>
      <c r="B281" s="22"/>
      <c r="C281" s="46">
        <f t="shared" si="34"/>
        <v>52779</v>
      </c>
      <c r="D281" s="15">
        <f t="shared" si="32"/>
        <v>0</v>
      </c>
      <c r="E281" s="15">
        <f t="shared" si="28"/>
        <v>0</v>
      </c>
      <c r="F281" s="15">
        <f t="shared" si="29"/>
        <v>0</v>
      </c>
      <c r="G281" s="15">
        <f t="shared" si="30"/>
        <v>0</v>
      </c>
      <c r="H281" s="25">
        <v>0</v>
      </c>
      <c r="I281" s="15">
        <f t="shared" si="31"/>
        <v>0</v>
      </c>
    </row>
    <row r="282" spans="1:9" x14ac:dyDescent="0.35">
      <c r="A282" s="22">
        <f t="shared" si="33"/>
        <v>268</v>
      </c>
      <c r="B282" s="22"/>
      <c r="C282" s="46">
        <f t="shared" si="34"/>
        <v>52810</v>
      </c>
      <c r="D282" s="15">
        <f t="shared" si="32"/>
        <v>0</v>
      </c>
      <c r="E282" s="15">
        <f t="shared" si="28"/>
        <v>0</v>
      </c>
      <c r="F282" s="15">
        <f t="shared" si="29"/>
        <v>0</v>
      </c>
      <c r="G282" s="15">
        <f t="shared" si="30"/>
        <v>0</v>
      </c>
      <c r="H282" s="25">
        <v>0</v>
      </c>
      <c r="I282" s="15">
        <f t="shared" si="31"/>
        <v>0</v>
      </c>
    </row>
    <row r="283" spans="1:9" x14ac:dyDescent="0.35">
      <c r="A283" s="22">
        <f t="shared" si="33"/>
        <v>269</v>
      </c>
      <c r="B283" s="22"/>
      <c r="C283" s="46">
        <f t="shared" si="34"/>
        <v>52841</v>
      </c>
      <c r="D283" s="15">
        <f t="shared" si="32"/>
        <v>0</v>
      </c>
      <c r="E283" s="15">
        <f t="shared" si="28"/>
        <v>0</v>
      </c>
      <c r="F283" s="15">
        <f t="shared" si="29"/>
        <v>0</v>
      </c>
      <c r="G283" s="15">
        <f t="shared" si="30"/>
        <v>0</v>
      </c>
      <c r="H283" s="25">
        <v>0</v>
      </c>
      <c r="I283" s="15">
        <f t="shared" si="31"/>
        <v>0</v>
      </c>
    </row>
    <row r="284" spans="1:9" x14ac:dyDescent="0.35">
      <c r="A284" s="22">
        <f t="shared" si="33"/>
        <v>270</v>
      </c>
      <c r="B284" s="22"/>
      <c r="C284" s="46">
        <f t="shared" si="34"/>
        <v>52871</v>
      </c>
      <c r="D284" s="15">
        <f t="shared" si="32"/>
        <v>0</v>
      </c>
      <c r="E284" s="15">
        <f t="shared" si="28"/>
        <v>0</v>
      </c>
      <c r="F284" s="15">
        <f t="shared" si="29"/>
        <v>0</v>
      </c>
      <c r="G284" s="15">
        <f t="shared" si="30"/>
        <v>0</v>
      </c>
      <c r="H284" s="25">
        <v>0</v>
      </c>
      <c r="I284" s="15">
        <f t="shared" si="31"/>
        <v>0</v>
      </c>
    </row>
    <row r="285" spans="1:9" x14ac:dyDescent="0.35">
      <c r="A285" s="22">
        <f t="shared" si="33"/>
        <v>271</v>
      </c>
      <c r="B285" s="22"/>
      <c r="C285" s="46">
        <f t="shared" si="34"/>
        <v>52902</v>
      </c>
      <c r="D285" s="15">
        <f t="shared" si="32"/>
        <v>0</v>
      </c>
      <c r="E285" s="15">
        <f t="shared" si="28"/>
        <v>0</v>
      </c>
      <c r="F285" s="15">
        <f t="shared" si="29"/>
        <v>0</v>
      </c>
      <c r="G285" s="15">
        <f t="shared" si="30"/>
        <v>0</v>
      </c>
      <c r="H285" s="25">
        <v>0</v>
      </c>
      <c r="I285" s="15">
        <f t="shared" si="31"/>
        <v>0</v>
      </c>
    </row>
    <row r="286" spans="1:9" x14ac:dyDescent="0.35">
      <c r="A286" s="22">
        <f t="shared" si="33"/>
        <v>272</v>
      </c>
      <c r="B286" s="22"/>
      <c r="C286" s="46">
        <f t="shared" si="34"/>
        <v>52932</v>
      </c>
      <c r="D286" s="15">
        <f t="shared" si="32"/>
        <v>0</v>
      </c>
      <c r="E286" s="15">
        <f t="shared" si="28"/>
        <v>0</v>
      </c>
      <c r="F286" s="15">
        <f t="shared" si="29"/>
        <v>0</v>
      </c>
      <c r="G286" s="15">
        <f t="shared" si="30"/>
        <v>0</v>
      </c>
      <c r="H286" s="25">
        <v>0</v>
      </c>
      <c r="I286" s="15">
        <f t="shared" si="31"/>
        <v>0</v>
      </c>
    </row>
    <row r="287" spans="1:9" x14ac:dyDescent="0.35">
      <c r="A287" s="22">
        <f t="shared" si="33"/>
        <v>273</v>
      </c>
      <c r="B287" s="22"/>
      <c r="C287" s="46">
        <f t="shared" si="34"/>
        <v>52963</v>
      </c>
      <c r="D287" s="15">
        <f t="shared" si="32"/>
        <v>0</v>
      </c>
      <c r="E287" s="15">
        <f t="shared" si="28"/>
        <v>0</v>
      </c>
      <c r="F287" s="15">
        <f t="shared" si="29"/>
        <v>0</v>
      </c>
      <c r="G287" s="15">
        <f t="shared" si="30"/>
        <v>0</v>
      </c>
      <c r="H287" s="25">
        <v>0</v>
      </c>
      <c r="I287" s="15">
        <f t="shared" si="31"/>
        <v>0</v>
      </c>
    </row>
    <row r="288" spans="1:9" x14ac:dyDescent="0.35">
      <c r="A288" s="22">
        <f t="shared" si="33"/>
        <v>274</v>
      </c>
      <c r="B288" s="22"/>
      <c r="C288" s="46">
        <f t="shared" si="34"/>
        <v>52994</v>
      </c>
      <c r="D288" s="15">
        <f t="shared" si="32"/>
        <v>0</v>
      </c>
      <c r="E288" s="15">
        <f t="shared" si="28"/>
        <v>0</v>
      </c>
      <c r="F288" s="15">
        <f t="shared" si="29"/>
        <v>0</v>
      </c>
      <c r="G288" s="15">
        <f t="shared" si="30"/>
        <v>0</v>
      </c>
      <c r="H288" s="25">
        <v>0</v>
      </c>
      <c r="I288" s="15">
        <f t="shared" si="31"/>
        <v>0</v>
      </c>
    </row>
    <row r="289" spans="1:9" x14ac:dyDescent="0.35">
      <c r="A289" s="22">
        <f t="shared" si="33"/>
        <v>275</v>
      </c>
      <c r="B289" s="22"/>
      <c r="C289" s="46">
        <f t="shared" si="34"/>
        <v>53022</v>
      </c>
      <c r="D289" s="15">
        <f t="shared" si="32"/>
        <v>0</v>
      </c>
      <c r="E289" s="15">
        <f t="shared" si="28"/>
        <v>0</v>
      </c>
      <c r="F289" s="15">
        <f t="shared" si="29"/>
        <v>0</v>
      </c>
      <c r="G289" s="15">
        <f t="shared" si="30"/>
        <v>0</v>
      </c>
      <c r="H289" s="25">
        <v>0</v>
      </c>
      <c r="I289" s="15">
        <f t="shared" si="31"/>
        <v>0</v>
      </c>
    </row>
    <row r="290" spans="1:9" x14ac:dyDescent="0.35">
      <c r="A290" s="22">
        <f t="shared" si="33"/>
        <v>276</v>
      </c>
      <c r="B290" s="22">
        <v>23</v>
      </c>
      <c r="C290" s="46">
        <f t="shared" si="34"/>
        <v>53053</v>
      </c>
      <c r="D290" s="15">
        <f t="shared" si="32"/>
        <v>0</v>
      </c>
      <c r="E290" s="15">
        <f t="shared" si="28"/>
        <v>0</v>
      </c>
      <c r="F290" s="15">
        <f t="shared" si="29"/>
        <v>0</v>
      </c>
      <c r="G290" s="15">
        <f t="shared" si="30"/>
        <v>0</v>
      </c>
      <c r="H290" s="25">
        <v>0</v>
      </c>
      <c r="I290" s="15">
        <f t="shared" si="31"/>
        <v>0</v>
      </c>
    </row>
    <row r="291" spans="1:9" x14ac:dyDescent="0.35">
      <c r="A291" s="22">
        <f t="shared" si="33"/>
        <v>277</v>
      </c>
      <c r="B291" s="22"/>
      <c r="C291" s="46">
        <f t="shared" si="34"/>
        <v>53083</v>
      </c>
      <c r="D291" s="15">
        <f t="shared" si="32"/>
        <v>0</v>
      </c>
      <c r="E291" s="15">
        <f t="shared" si="28"/>
        <v>0</v>
      </c>
      <c r="F291" s="15">
        <f t="shared" si="29"/>
        <v>0</v>
      </c>
      <c r="G291" s="15">
        <f t="shared" si="30"/>
        <v>0</v>
      </c>
      <c r="H291" s="25">
        <v>0</v>
      </c>
      <c r="I291" s="15">
        <f t="shared" si="31"/>
        <v>0</v>
      </c>
    </row>
    <row r="292" spans="1:9" x14ac:dyDescent="0.35">
      <c r="A292" s="22">
        <f t="shared" si="33"/>
        <v>278</v>
      </c>
      <c r="B292" s="22"/>
      <c r="C292" s="46">
        <f t="shared" si="34"/>
        <v>53114</v>
      </c>
      <c r="D292" s="15">
        <f t="shared" si="32"/>
        <v>0</v>
      </c>
      <c r="E292" s="15">
        <f t="shared" si="28"/>
        <v>0</v>
      </c>
      <c r="F292" s="15">
        <f t="shared" si="29"/>
        <v>0</v>
      </c>
      <c r="G292" s="15">
        <f t="shared" si="30"/>
        <v>0</v>
      </c>
      <c r="H292" s="25">
        <v>0</v>
      </c>
      <c r="I292" s="15">
        <f t="shared" si="31"/>
        <v>0</v>
      </c>
    </row>
    <row r="293" spans="1:9" x14ac:dyDescent="0.35">
      <c r="A293" s="22">
        <f t="shared" si="33"/>
        <v>279</v>
      </c>
      <c r="B293" s="22"/>
      <c r="C293" s="46">
        <f t="shared" si="34"/>
        <v>53144</v>
      </c>
      <c r="D293" s="15">
        <f t="shared" si="32"/>
        <v>0</v>
      </c>
      <c r="E293" s="15">
        <f t="shared" si="28"/>
        <v>0</v>
      </c>
      <c r="F293" s="15">
        <f t="shared" si="29"/>
        <v>0</v>
      </c>
      <c r="G293" s="15">
        <f t="shared" si="30"/>
        <v>0</v>
      </c>
      <c r="H293" s="25">
        <v>0</v>
      </c>
      <c r="I293" s="15">
        <f t="shared" si="31"/>
        <v>0</v>
      </c>
    </row>
    <row r="294" spans="1:9" x14ac:dyDescent="0.35">
      <c r="A294" s="22">
        <f t="shared" si="33"/>
        <v>280</v>
      </c>
      <c r="B294" s="22"/>
      <c r="C294" s="46">
        <f t="shared" si="34"/>
        <v>53175</v>
      </c>
      <c r="D294" s="15">
        <f t="shared" si="32"/>
        <v>0</v>
      </c>
      <c r="E294" s="15">
        <f t="shared" si="28"/>
        <v>0</v>
      </c>
      <c r="F294" s="15">
        <f t="shared" si="29"/>
        <v>0</v>
      </c>
      <c r="G294" s="15">
        <f t="shared" si="30"/>
        <v>0</v>
      </c>
      <c r="H294" s="25">
        <v>0</v>
      </c>
      <c r="I294" s="15">
        <f t="shared" si="31"/>
        <v>0</v>
      </c>
    </row>
    <row r="295" spans="1:9" x14ac:dyDescent="0.35">
      <c r="A295" s="22">
        <f t="shared" si="33"/>
        <v>281</v>
      </c>
      <c r="B295" s="22"/>
      <c r="C295" s="46">
        <f t="shared" si="34"/>
        <v>53206</v>
      </c>
      <c r="D295" s="15">
        <f t="shared" si="32"/>
        <v>0</v>
      </c>
      <c r="E295" s="15">
        <f t="shared" si="28"/>
        <v>0</v>
      </c>
      <c r="F295" s="15">
        <f t="shared" si="29"/>
        <v>0</v>
      </c>
      <c r="G295" s="15">
        <f t="shared" si="30"/>
        <v>0</v>
      </c>
      <c r="H295" s="25">
        <v>0</v>
      </c>
      <c r="I295" s="15">
        <f t="shared" si="31"/>
        <v>0</v>
      </c>
    </row>
    <row r="296" spans="1:9" x14ac:dyDescent="0.35">
      <c r="A296" s="22">
        <f t="shared" si="33"/>
        <v>282</v>
      </c>
      <c r="B296" s="22"/>
      <c r="C296" s="46">
        <f t="shared" si="34"/>
        <v>53236</v>
      </c>
      <c r="D296" s="15">
        <f t="shared" si="32"/>
        <v>0</v>
      </c>
      <c r="E296" s="15">
        <f t="shared" si="28"/>
        <v>0</v>
      </c>
      <c r="F296" s="15">
        <f t="shared" si="29"/>
        <v>0</v>
      </c>
      <c r="G296" s="15">
        <f t="shared" si="30"/>
        <v>0</v>
      </c>
      <c r="H296" s="25">
        <v>0</v>
      </c>
      <c r="I296" s="15">
        <f t="shared" si="31"/>
        <v>0</v>
      </c>
    </row>
    <row r="297" spans="1:9" x14ac:dyDescent="0.35">
      <c r="A297" s="22">
        <f t="shared" si="33"/>
        <v>283</v>
      </c>
      <c r="B297" s="22"/>
      <c r="C297" s="46">
        <f t="shared" si="34"/>
        <v>53267</v>
      </c>
      <c r="D297" s="15">
        <f t="shared" si="32"/>
        <v>0</v>
      </c>
      <c r="E297" s="15">
        <f t="shared" si="28"/>
        <v>0</v>
      </c>
      <c r="F297" s="15">
        <f t="shared" si="29"/>
        <v>0</v>
      </c>
      <c r="G297" s="15">
        <f t="shared" si="30"/>
        <v>0</v>
      </c>
      <c r="H297" s="25">
        <v>0</v>
      </c>
      <c r="I297" s="15">
        <f t="shared" si="31"/>
        <v>0</v>
      </c>
    </row>
    <row r="298" spans="1:9" x14ac:dyDescent="0.35">
      <c r="A298" s="22">
        <f t="shared" si="33"/>
        <v>284</v>
      </c>
      <c r="B298" s="22"/>
      <c r="C298" s="46">
        <f t="shared" si="34"/>
        <v>53297</v>
      </c>
      <c r="D298" s="15">
        <f t="shared" si="32"/>
        <v>0</v>
      </c>
      <c r="E298" s="15">
        <f t="shared" si="28"/>
        <v>0</v>
      </c>
      <c r="F298" s="15">
        <f t="shared" si="29"/>
        <v>0</v>
      </c>
      <c r="G298" s="15">
        <f t="shared" si="30"/>
        <v>0</v>
      </c>
      <c r="H298" s="25">
        <v>0</v>
      </c>
      <c r="I298" s="15">
        <f t="shared" si="31"/>
        <v>0</v>
      </c>
    </row>
    <row r="299" spans="1:9" x14ac:dyDescent="0.35">
      <c r="A299" s="22">
        <f t="shared" si="33"/>
        <v>285</v>
      </c>
      <c r="B299" s="22"/>
      <c r="C299" s="46">
        <f t="shared" si="34"/>
        <v>53328</v>
      </c>
      <c r="D299" s="15">
        <f t="shared" si="32"/>
        <v>0</v>
      </c>
      <c r="E299" s="15">
        <f t="shared" si="28"/>
        <v>0</v>
      </c>
      <c r="F299" s="15">
        <f t="shared" si="29"/>
        <v>0</v>
      </c>
      <c r="G299" s="15">
        <f t="shared" si="30"/>
        <v>0</v>
      </c>
      <c r="H299" s="25">
        <v>0</v>
      </c>
      <c r="I299" s="15">
        <f t="shared" si="31"/>
        <v>0</v>
      </c>
    </row>
    <row r="300" spans="1:9" x14ac:dyDescent="0.35">
      <c r="A300" s="22">
        <f t="shared" si="33"/>
        <v>286</v>
      </c>
      <c r="B300" s="22"/>
      <c r="C300" s="46">
        <f t="shared" si="34"/>
        <v>53359</v>
      </c>
      <c r="D300" s="15">
        <f t="shared" si="32"/>
        <v>0</v>
      </c>
      <c r="E300" s="15">
        <f t="shared" si="28"/>
        <v>0</v>
      </c>
      <c r="F300" s="15">
        <f t="shared" si="29"/>
        <v>0</v>
      </c>
      <c r="G300" s="15">
        <f t="shared" si="30"/>
        <v>0</v>
      </c>
      <c r="H300" s="25">
        <v>0</v>
      </c>
      <c r="I300" s="15">
        <f t="shared" si="31"/>
        <v>0</v>
      </c>
    </row>
    <row r="301" spans="1:9" x14ac:dyDescent="0.35">
      <c r="A301" s="22">
        <f t="shared" si="33"/>
        <v>287</v>
      </c>
      <c r="B301" s="22"/>
      <c r="C301" s="46">
        <f t="shared" si="34"/>
        <v>53387</v>
      </c>
      <c r="D301" s="15">
        <f t="shared" si="32"/>
        <v>0</v>
      </c>
      <c r="E301" s="15">
        <f t="shared" si="28"/>
        <v>0</v>
      </c>
      <c r="F301" s="15">
        <f t="shared" si="29"/>
        <v>0</v>
      </c>
      <c r="G301" s="15">
        <f t="shared" si="30"/>
        <v>0</v>
      </c>
      <c r="H301" s="25">
        <v>0</v>
      </c>
      <c r="I301" s="15">
        <f t="shared" si="31"/>
        <v>0</v>
      </c>
    </row>
    <row r="302" spans="1:9" x14ac:dyDescent="0.35">
      <c r="A302" s="22">
        <f t="shared" si="33"/>
        <v>288</v>
      </c>
      <c r="B302" s="22">
        <v>24</v>
      </c>
      <c r="C302" s="46">
        <f t="shared" si="34"/>
        <v>53418</v>
      </c>
      <c r="D302" s="15">
        <f t="shared" si="32"/>
        <v>0</v>
      </c>
      <c r="E302" s="15">
        <f t="shared" si="28"/>
        <v>0</v>
      </c>
      <c r="F302" s="15">
        <f t="shared" si="29"/>
        <v>0</v>
      </c>
      <c r="G302" s="15">
        <f t="shared" si="30"/>
        <v>0</v>
      </c>
      <c r="H302" s="25">
        <v>0</v>
      </c>
      <c r="I302" s="15">
        <f t="shared" si="31"/>
        <v>0</v>
      </c>
    </row>
    <row r="303" spans="1:9" x14ac:dyDescent="0.35">
      <c r="A303" s="22">
        <f t="shared" si="33"/>
        <v>289</v>
      </c>
      <c r="B303" s="22"/>
      <c r="C303" s="46">
        <f t="shared" si="34"/>
        <v>53448</v>
      </c>
      <c r="D303" s="15">
        <f t="shared" si="32"/>
        <v>0</v>
      </c>
      <c r="E303" s="15">
        <f t="shared" si="28"/>
        <v>0</v>
      </c>
      <c r="F303" s="15">
        <f t="shared" si="29"/>
        <v>0</v>
      </c>
      <c r="G303" s="15">
        <f t="shared" si="30"/>
        <v>0</v>
      </c>
      <c r="H303" s="25">
        <v>0</v>
      </c>
      <c r="I303" s="15">
        <f t="shared" si="31"/>
        <v>0</v>
      </c>
    </row>
    <row r="304" spans="1:9" x14ac:dyDescent="0.35">
      <c r="A304" s="22">
        <f t="shared" si="33"/>
        <v>290</v>
      </c>
      <c r="B304" s="22"/>
      <c r="C304" s="46">
        <f t="shared" si="34"/>
        <v>53479</v>
      </c>
      <c r="D304" s="15">
        <f t="shared" si="32"/>
        <v>0</v>
      </c>
      <c r="E304" s="15">
        <f t="shared" si="28"/>
        <v>0</v>
      </c>
      <c r="F304" s="15">
        <f t="shared" si="29"/>
        <v>0</v>
      </c>
      <c r="G304" s="15">
        <f t="shared" si="30"/>
        <v>0</v>
      </c>
      <c r="H304" s="25">
        <v>0</v>
      </c>
      <c r="I304" s="15">
        <f t="shared" si="31"/>
        <v>0</v>
      </c>
    </row>
    <row r="305" spans="1:9" x14ac:dyDescent="0.35">
      <c r="A305" s="22">
        <f t="shared" si="33"/>
        <v>291</v>
      </c>
      <c r="B305" s="22"/>
      <c r="C305" s="46">
        <f t="shared" si="34"/>
        <v>53509</v>
      </c>
      <c r="D305" s="15">
        <f t="shared" si="32"/>
        <v>0</v>
      </c>
      <c r="E305" s="15">
        <f t="shared" si="28"/>
        <v>0</v>
      </c>
      <c r="F305" s="15">
        <f t="shared" si="29"/>
        <v>0</v>
      </c>
      <c r="G305" s="15">
        <f t="shared" si="30"/>
        <v>0</v>
      </c>
      <c r="H305" s="25">
        <v>0</v>
      </c>
      <c r="I305" s="15">
        <f t="shared" si="31"/>
        <v>0</v>
      </c>
    </row>
    <row r="306" spans="1:9" x14ac:dyDescent="0.35">
      <c r="A306" s="22">
        <f t="shared" si="33"/>
        <v>292</v>
      </c>
      <c r="B306" s="22"/>
      <c r="C306" s="46">
        <f t="shared" si="34"/>
        <v>53540</v>
      </c>
      <c r="D306" s="15">
        <f t="shared" si="32"/>
        <v>0</v>
      </c>
      <c r="E306" s="15">
        <f t="shared" si="28"/>
        <v>0</v>
      </c>
      <c r="F306" s="15">
        <f t="shared" si="29"/>
        <v>0</v>
      </c>
      <c r="G306" s="15">
        <f t="shared" si="30"/>
        <v>0</v>
      </c>
      <c r="H306" s="25">
        <v>0</v>
      </c>
      <c r="I306" s="15">
        <f t="shared" si="31"/>
        <v>0</v>
      </c>
    </row>
    <row r="307" spans="1:9" x14ac:dyDescent="0.35">
      <c r="A307" s="22">
        <f t="shared" si="33"/>
        <v>293</v>
      </c>
      <c r="B307" s="22"/>
      <c r="C307" s="46">
        <f t="shared" si="34"/>
        <v>53571</v>
      </c>
      <c r="D307" s="15">
        <f t="shared" si="32"/>
        <v>0</v>
      </c>
      <c r="E307" s="15">
        <f t="shared" si="28"/>
        <v>0</v>
      </c>
      <c r="F307" s="15">
        <f t="shared" si="29"/>
        <v>0</v>
      </c>
      <c r="G307" s="15">
        <f t="shared" si="30"/>
        <v>0</v>
      </c>
      <c r="H307" s="25">
        <v>0</v>
      </c>
      <c r="I307" s="15">
        <f t="shared" si="31"/>
        <v>0</v>
      </c>
    </row>
    <row r="308" spans="1:9" x14ac:dyDescent="0.35">
      <c r="A308" s="22">
        <f t="shared" si="33"/>
        <v>294</v>
      </c>
      <c r="B308" s="22"/>
      <c r="C308" s="46">
        <f t="shared" si="34"/>
        <v>53601</v>
      </c>
      <c r="D308" s="15">
        <f t="shared" si="32"/>
        <v>0</v>
      </c>
      <c r="E308" s="15">
        <f t="shared" si="28"/>
        <v>0</v>
      </c>
      <c r="F308" s="15">
        <f t="shared" si="29"/>
        <v>0</v>
      </c>
      <c r="G308" s="15">
        <f t="shared" si="30"/>
        <v>0</v>
      </c>
      <c r="H308" s="25">
        <v>0</v>
      </c>
      <c r="I308" s="15">
        <f t="shared" si="31"/>
        <v>0</v>
      </c>
    </row>
    <row r="309" spans="1:9" x14ac:dyDescent="0.35">
      <c r="A309" s="22">
        <f t="shared" si="33"/>
        <v>295</v>
      </c>
      <c r="B309" s="22"/>
      <c r="C309" s="46">
        <f t="shared" si="34"/>
        <v>53632</v>
      </c>
      <c r="D309" s="15">
        <f t="shared" si="32"/>
        <v>0</v>
      </c>
      <c r="E309" s="15">
        <f t="shared" si="28"/>
        <v>0</v>
      </c>
      <c r="F309" s="15">
        <f t="shared" si="29"/>
        <v>0</v>
      </c>
      <c r="G309" s="15">
        <f t="shared" si="30"/>
        <v>0</v>
      </c>
      <c r="H309" s="25">
        <v>0</v>
      </c>
      <c r="I309" s="15">
        <f t="shared" si="31"/>
        <v>0</v>
      </c>
    </row>
    <row r="310" spans="1:9" x14ac:dyDescent="0.35">
      <c r="A310" s="22">
        <f t="shared" si="33"/>
        <v>296</v>
      </c>
      <c r="B310" s="22"/>
      <c r="C310" s="46">
        <f t="shared" si="34"/>
        <v>53662</v>
      </c>
      <c r="D310" s="15">
        <f t="shared" si="32"/>
        <v>0</v>
      </c>
      <c r="E310" s="15">
        <f t="shared" si="28"/>
        <v>0</v>
      </c>
      <c r="F310" s="15">
        <f t="shared" si="29"/>
        <v>0</v>
      </c>
      <c r="G310" s="15">
        <f t="shared" si="30"/>
        <v>0</v>
      </c>
      <c r="H310" s="25">
        <v>0</v>
      </c>
      <c r="I310" s="15">
        <f t="shared" si="31"/>
        <v>0</v>
      </c>
    </row>
    <row r="311" spans="1:9" x14ac:dyDescent="0.35">
      <c r="A311" s="22">
        <f t="shared" si="33"/>
        <v>297</v>
      </c>
      <c r="B311" s="22"/>
      <c r="C311" s="46">
        <f t="shared" si="34"/>
        <v>53693</v>
      </c>
      <c r="D311" s="15">
        <f t="shared" si="32"/>
        <v>0</v>
      </c>
      <c r="E311" s="15">
        <f t="shared" si="28"/>
        <v>0</v>
      </c>
      <c r="F311" s="15">
        <f t="shared" si="29"/>
        <v>0</v>
      </c>
      <c r="G311" s="15">
        <f t="shared" si="30"/>
        <v>0</v>
      </c>
      <c r="H311" s="25">
        <v>0</v>
      </c>
      <c r="I311" s="15">
        <f t="shared" si="31"/>
        <v>0</v>
      </c>
    </row>
    <row r="312" spans="1:9" x14ac:dyDescent="0.35">
      <c r="A312" s="22">
        <f t="shared" si="33"/>
        <v>298</v>
      </c>
      <c r="B312" s="22"/>
      <c r="C312" s="46">
        <f t="shared" si="34"/>
        <v>53724</v>
      </c>
      <c r="D312" s="15">
        <f t="shared" si="32"/>
        <v>0</v>
      </c>
      <c r="E312" s="15">
        <f t="shared" si="28"/>
        <v>0</v>
      </c>
      <c r="F312" s="15">
        <f t="shared" si="29"/>
        <v>0</v>
      </c>
      <c r="G312" s="15">
        <f t="shared" si="30"/>
        <v>0</v>
      </c>
      <c r="H312" s="25">
        <v>0</v>
      </c>
      <c r="I312" s="15">
        <f t="shared" si="31"/>
        <v>0</v>
      </c>
    </row>
    <row r="313" spans="1:9" x14ac:dyDescent="0.35">
      <c r="A313" s="22">
        <f t="shared" si="33"/>
        <v>299</v>
      </c>
      <c r="B313" s="22"/>
      <c r="C313" s="46">
        <f t="shared" si="34"/>
        <v>53752</v>
      </c>
      <c r="D313" s="15">
        <f t="shared" si="32"/>
        <v>0</v>
      </c>
      <c r="E313" s="15">
        <f t="shared" si="28"/>
        <v>0</v>
      </c>
      <c r="F313" s="15">
        <f t="shared" si="29"/>
        <v>0</v>
      </c>
      <c r="G313" s="15">
        <f t="shared" si="30"/>
        <v>0</v>
      </c>
      <c r="H313" s="25">
        <v>0</v>
      </c>
      <c r="I313" s="15">
        <f t="shared" si="31"/>
        <v>0</v>
      </c>
    </row>
    <row r="314" spans="1:9" x14ac:dyDescent="0.35">
      <c r="A314" s="22">
        <f t="shared" si="33"/>
        <v>300</v>
      </c>
      <c r="B314" s="22">
        <v>25</v>
      </c>
      <c r="C314" s="46">
        <f t="shared" si="34"/>
        <v>53783</v>
      </c>
      <c r="D314" s="15">
        <f t="shared" si="32"/>
        <v>0</v>
      </c>
      <c r="E314" s="15">
        <f t="shared" si="28"/>
        <v>0</v>
      </c>
      <c r="F314" s="15">
        <f t="shared" si="29"/>
        <v>0</v>
      </c>
      <c r="G314" s="15">
        <f t="shared" si="30"/>
        <v>0</v>
      </c>
      <c r="H314" s="25">
        <v>0</v>
      </c>
      <c r="I314" s="15">
        <f t="shared" si="31"/>
        <v>0</v>
      </c>
    </row>
    <row r="315" spans="1:9" x14ac:dyDescent="0.35">
      <c r="A315" s="22">
        <f t="shared" si="33"/>
        <v>301</v>
      </c>
      <c r="B315" s="22"/>
      <c r="C315" s="46">
        <f t="shared" si="34"/>
        <v>53813</v>
      </c>
      <c r="D315" s="15">
        <f t="shared" si="32"/>
        <v>0</v>
      </c>
      <c r="E315" s="15">
        <f t="shared" si="28"/>
        <v>0</v>
      </c>
      <c r="F315" s="15">
        <f t="shared" si="29"/>
        <v>0</v>
      </c>
      <c r="G315" s="15">
        <f t="shared" si="30"/>
        <v>0</v>
      </c>
      <c r="H315" s="25">
        <v>0</v>
      </c>
      <c r="I315" s="15">
        <f t="shared" si="31"/>
        <v>0</v>
      </c>
    </row>
    <row r="316" spans="1:9" x14ac:dyDescent="0.35">
      <c r="A316" s="22">
        <f t="shared" si="33"/>
        <v>302</v>
      </c>
      <c r="B316" s="22"/>
      <c r="C316" s="46">
        <f t="shared" si="34"/>
        <v>53844</v>
      </c>
      <c r="D316" s="15">
        <f t="shared" si="32"/>
        <v>0</v>
      </c>
      <c r="E316" s="15">
        <f t="shared" si="28"/>
        <v>0</v>
      </c>
      <c r="F316" s="15">
        <f t="shared" si="29"/>
        <v>0</v>
      </c>
      <c r="G316" s="15">
        <f t="shared" si="30"/>
        <v>0</v>
      </c>
      <c r="H316" s="25">
        <v>0</v>
      </c>
      <c r="I316" s="15">
        <f t="shared" si="31"/>
        <v>0</v>
      </c>
    </row>
    <row r="317" spans="1:9" x14ac:dyDescent="0.35">
      <c r="A317" s="22">
        <f t="shared" si="33"/>
        <v>303</v>
      </c>
      <c r="B317" s="22"/>
      <c r="C317" s="46">
        <f t="shared" si="34"/>
        <v>53874</v>
      </c>
      <c r="D317" s="15">
        <f t="shared" si="32"/>
        <v>0</v>
      </c>
      <c r="E317" s="15">
        <f t="shared" si="28"/>
        <v>0</v>
      </c>
      <c r="F317" s="15">
        <f t="shared" si="29"/>
        <v>0</v>
      </c>
      <c r="G317" s="15">
        <f t="shared" si="30"/>
        <v>0</v>
      </c>
      <c r="H317" s="25">
        <v>0</v>
      </c>
      <c r="I317" s="15">
        <f t="shared" si="31"/>
        <v>0</v>
      </c>
    </row>
    <row r="318" spans="1:9" x14ac:dyDescent="0.35">
      <c r="A318" s="22">
        <f t="shared" si="33"/>
        <v>304</v>
      </c>
      <c r="B318" s="22"/>
      <c r="C318" s="46">
        <f t="shared" si="34"/>
        <v>53905</v>
      </c>
      <c r="D318" s="15">
        <f t="shared" si="32"/>
        <v>0</v>
      </c>
      <c r="E318" s="15">
        <f t="shared" si="28"/>
        <v>0</v>
      </c>
      <c r="F318" s="15">
        <f t="shared" si="29"/>
        <v>0</v>
      </c>
      <c r="G318" s="15">
        <f t="shared" si="30"/>
        <v>0</v>
      </c>
      <c r="H318" s="25">
        <v>0</v>
      </c>
      <c r="I318" s="15">
        <f t="shared" si="31"/>
        <v>0</v>
      </c>
    </row>
    <row r="319" spans="1:9" x14ac:dyDescent="0.35">
      <c r="A319" s="22">
        <f t="shared" si="33"/>
        <v>305</v>
      </c>
      <c r="B319" s="22"/>
      <c r="C319" s="46">
        <f t="shared" si="34"/>
        <v>53936</v>
      </c>
      <c r="D319" s="15">
        <f t="shared" si="32"/>
        <v>0</v>
      </c>
      <c r="E319" s="15">
        <f t="shared" si="28"/>
        <v>0</v>
      </c>
      <c r="F319" s="15">
        <f t="shared" si="29"/>
        <v>0</v>
      </c>
      <c r="G319" s="15">
        <f t="shared" si="30"/>
        <v>0</v>
      </c>
      <c r="H319" s="25">
        <v>0</v>
      </c>
      <c r="I319" s="15">
        <f t="shared" si="31"/>
        <v>0</v>
      </c>
    </row>
    <row r="320" spans="1:9" x14ac:dyDescent="0.35">
      <c r="A320" s="22">
        <f t="shared" si="33"/>
        <v>306</v>
      </c>
      <c r="B320" s="22"/>
      <c r="C320" s="46">
        <f t="shared" si="34"/>
        <v>53966</v>
      </c>
      <c r="D320" s="15">
        <f t="shared" si="32"/>
        <v>0</v>
      </c>
      <c r="E320" s="15">
        <f t="shared" si="28"/>
        <v>0</v>
      </c>
      <c r="F320" s="15">
        <f t="shared" si="29"/>
        <v>0</v>
      </c>
      <c r="G320" s="15">
        <f t="shared" si="30"/>
        <v>0</v>
      </c>
      <c r="H320" s="25">
        <v>0</v>
      </c>
      <c r="I320" s="15">
        <f t="shared" si="31"/>
        <v>0</v>
      </c>
    </row>
    <row r="321" spans="1:9" x14ac:dyDescent="0.35">
      <c r="A321" s="22">
        <f t="shared" si="33"/>
        <v>307</v>
      </c>
      <c r="B321" s="22"/>
      <c r="C321" s="46">
        <f t="shared" si="34"/>
        <v>53997</v>
      </c>
      <c r="D321" s="15">
        <f t="shared" si="32"/>
        <v>0</v>
      </c>
      <c r="E321" s="15">
        <f t="shared" si="28"/>
        <v>0</v>
      </c>
      <c r="F321" s="15">
        <f t="shared" si="29"/>
        <v>0</v>
      </c>
      <c r="G321" s="15">
        <f t="shared" si="30"/>
        <v>0</v>
      </c>
      <c r="H321" s="25">
        <v>0</v>
      </c>
      <c r="I321" s="15">
        <f t="shared" si="31"/>
        <v>0</v>
      </c>
    </row>
    <row r="322" spans="1:9" x14ac:dyDescent="0.35">
      <c r="A322" s="22">
        <f t="shared" si="33"/>
        <v>308</v>
      </c>
      <c r="B322" s="22"/>
      <c r="C322" s="46">
        <f t="shared" si="34"/>
        <v>54027</v>
      </c>
      <c r="D322" s="15">
        <f t="shared" si="32"/>
        <v>0</v>
      </c>
      <c r="E322" s="15">
        <f t="shared" si="28"/>
        <v>0</v>
      </c>
      <c r="F322" s="15">
        <f t="shared" si="29"/>
        <v>0</v>
      </c>
      <c r="G322" s="15">
        <f t="shared" si="30"/>
        <v>0</v>
      </c>
      <c r="H322" s="25">
        <v>0</v>
      </c>
      <c r="I322" s="15">
        <f t="shared" si="31"/>
        <v>0</v>
      </c>
    </row>
    <row r="323" spans="1:9" x14ac:dyDescent="0.35">
      <c r="A323" s="22">
        <f t="shared" si="33"/>
        <v>309</v>
      </c>
      <c r="B323" s="22"/>
      <c r="C323" s="46">
        <f t="shared" si="34"/>
        <v>54058</v>
      </c>
      <c r="D323" s="15">
        <f t="shared" si="32"/>
        <v>0</v>
      </c>
      <c r="E323" s="15">
        <f t="shared" si="28"/>
        <v>0</v>
      </c>
      <c r="F323" s="15">
        <f t="shared" si="29"/>
        <v>0</v>
      </c>
      <c r="G323" s="15">
        <f t="shared" si="30"/>
        <v>0</v>
      </c>
      <c r="H323" s="25">
        <v>0</v>
      </c>
      <c r="I323" s="15">
        <f t="shared" si="31"/>
        <v>0</v>
      </c>
    </row>
    <row r="324" spans="1:9" x14ac:dyDescent="0.35">
      <c r="A324" s="22">
        <f t="shared" si="33"/>
        <v>310</v>
      </c>
      <c r="B324" s="22"/>
      <c r="C324" s="46">
        <f t="shared" si="34"/>
        <v>54089</v>
      </c>
      <c r="D324" s="15">
        <f t="shared" si="32"/>
        <v>0</v>
      </c>
      <c r="E324" s="15">
        <f t="shared" si="28"/>
        <v>0</v>
      </c>
      <c r="F324" s="15">
        <f t="shared" si="29"/>
        <v>0</v>
      </c>
      <c r="G324" s="15">
        <f t="shared" si="30"/>
        <v>0</v>
      </c>
      <c r="H324" s="25">
        <v>0</v>
      </c>
      <c r="I324" s="15">
        <f t="shared" si="31"/>
        <v>0</v>
      </c>
    </row>
    <row r="325" spans="1:9" x14ac:dyDescent="0.35">
      <c r="A325" s="22">
        <f t="shared" si="33"/>
        <v>311</v>
      </c>
      <c r="B325" s="22"/>
      <c r="C325" s="46">
        <f t="shared" si="34"/>
        <v>54118</v>
      </c>
      <c r="D325" s="15">
        <f t="shared" si="32"/>
        <v>0</v>
      </c>
      <c r="E325" s="15">
        <f t="shared" si="28"/>
        <v>0</v>
      </c>
      <c r="F325" s="15">
        <f t="shared" si="29"/>
        <v>0</v>
      </c>
      <c r="G325" s="15">
        <f t="shared" si="30"/>
        <v>0</v>
      </c>
      <c r="H325" s="25">
        <v>0</v>
      </c>
      <c r="I325" s="15">
        <f t="shared" si="31"/>
        <v>0</v>
      </c>
    </row>
    <row r="326" spans="1:9" x14ac:dyDescent="0.35">
      <c r="A326" s="22">
        <f t="shared" si="33"/>
        <v>312</v>
      </c>
      <c r="B326" s="22">
        <v>26</v>
      </c>
      <c r="C326" s="46">
        <f t="shared" si="34"/>
        <v>54149</v>
      </c>
      <c r="D326" s="15">
        <f t="shared" si="32"/>
        <v>0</v>
      </c>
      <c r="E326" s="15">
        <f t="shared" si="28"/>
        <v>0</v>
      </c>
      <c r="F326" s="15">
        <f t="shared" si="29"/>
        <v>0</v>
      </c>
      <c r="G326" s="15">
        <f t="shared" si="30"/>
        <v>0</v>
      </c>
      <c r="H326" s="25">
        <v>0</v>
      </c>
      <c r="I326" s="15">
        <f t="shared" si="31"/>
        <v>0</v>
      </c>
    </row>
    <row r="327" spans="1:9" x14ac:dyDescent="0.35">
      <c r="A327" s="22">
        <f t="shared" si="33"/>
        <v>313</v>
      </c>
      <c r="B327" s="22"/>
      <c r="C327" s="46">
        <f t="shared" si="34"/>
        <v>54179</v>
      </c>
      <c r="D327" s="15">
        <f t="shared" si="32"/>
        <v>0</v>
      </c>
      <c r="E327" s="15">
        <f t="shared" si="28"/>
        <v>0</v>
      </c>
      <c r="F327" s="15">
        <f t="shared" si="29"/>
        <v>0</v>
      </c>
      <c r="G327" s="15">
        <f t="shared" si="30"/>
        <v>0</v>
      </c>
      <c r="H327" s="25">
        <v>0</v>
      </c>
      <c r="I327" s="15">
        <f t="shared" si="31"/>
        <v>0</v>
      </c>
    </row>
    <row r="328" spans="1:9" x14ac:dyDescent="0.35">
      <c r="A328" s="22">
        <f t="shared" si="33"/>
        <v>314</v>
      </c>
      <c r="B328" s="22"/>
      <c r="C328" s="46">
        <f t="shared" si="34"/>
        <v>54210</v>
      </c>
      <c r="D328" s="15">
        <f t="shared" si="32"/>
        <v>0</v>
      </c>
      <c r="E328" s="15">
        <f t="shared" si="28"/>
        <v>0</v>
      </c>
      <c r="F328" s="15">
        <f t="shared" si="29"/>
        <v>0</v>
      </c>
      <c r="G328" s="15">
        <f t="shared" si="30"/>
        <v>0</v>
      </c>
      <c r="H328" s="25">
        <v>0</v>
      </c>
      <c r="I328" s="15">
        <f t="shared" si="31"/>
        <v>0</v>
      </c>
    </row>
    <row r="329" spans="1:9" x14ac:dyDescent="0.35">
      <c r="A329" s="22">
        <f t="shared" si="33"/>
        <v>315</v>
      </c>
      <c r="B329" s="22"/>
      <c r="C329" s="46">
        <f t="shared" si="34"/>
        <v>54240</v>
      </c>
      <c r="D329" s="15">
        <f t="shared" si="32"/>
        <v>0</v>
      </c>
      <c r="E329" s="15">
        <f t="shared" si="28"/>
        <v>0</v>
      </c>
      <c r="F329" s="15">
        <f t="shared" si="29"/>
        <v>0</v>
      </c>
      <c r="G329" s="15">
        <f t="shared" si="30"/>
        <v>0</v>
      </c>
      <c r="H329" s="25">
        <v>0</v>
      </c>
      <c r="I329" s="15">
        <f t="shared" si="31"/>
        <v>0</v>
      </c>
    </row>
    <row r="330" spans="1:9" x14ac:dyDescent="0.35">
      <c r="A330" s="22">
        <f t="shared" si="33"/>
        <v>316</v>
      </c>
      <c r="B330" s="22"/>
      <c r="C330" s="46">
        <f t="shared" si="34"/>
        <v>54271</v>
      </c>
      <c r="D330" s="15">
        <f t="shared" si="32"/>
        <v>0</v>
      </c>
      <c r="E330" s="15">
        <f t="shared" si="28"/>
        <v>0</v>
      </c>
      <c r="F330" s="15">
        <f t="shared" si="29"/>
        <v>0</v>
      </c>
      <c r="G330" s="15">
        <f t="shared" si="30"/>
        <v>0</v>
      </c>
      <c r="H330" s="25">
        <v>0</v>
      </c>
      <c r="I330" s="15">
        <f t="shared" si="31"/>
        <v>0</v>
      </c>
    </row>
    <row r="331" spans="1:9" x14ac:dyDescent="0.35">
      <c r="A331" s="22">
        <f t="shared" si="33"/>
        <v>317</v>
      </c>
      <c r="B331" s="22"/>
      <c r="C331" s="46">
        <f t="shared" si="34"/>
        <v>54302</v>
      </c>
      <c r="D331" s="15">
        <f t="shared" si="32"/>
        <v>0</v>
      </c>
      <c r="E331" s="15">
        <f t="shared" si="28"/>
        <v>0</v>
      </c>
      <c r="F331" s="15">
        <f t="shared" si="29"/>
        <v>0</v>
      </c>
      <c r="G331" s="15">
        <f t="shared" si="30"/>
        <v>0</v>
      </c>
      <c r="H331" s="25">
        <v>0</v>
      </c>
      <c r="I331" s="15">
        <f t="shared" si="31"/>
        <v>0</v>
      </c>
    </row>
    <row r="332" spans="1:9" x14ac:dyDescent="0.35">
      <c r="A332" s="22">
        <f t="shared" si="33"/>
        <v>318</v>
      </c>
      <c r="B332" s="22"/>
      <c r="C332" s="46">
        <f t="shared" si="34"/>
        <v>54332</v>
      </c>
      <c r="D332" s="15">
        <f t="shared" si="32"/>
        <v>0</v>
      </c>
      <c r="E332" s="15">
        <f t="shared" si="28"/>
        <v>0</v>
      </c>
      <c r="F332" s="15">
        <f t="shared" si="29"/>
        <v>0</v>
      </c>
      <c r="G332" s="15">
        <f t="shared" si="30"/>
        <v>0</v>
      </c>
      <c r="H332" s="25">
        <v>0</v>
      </c>
      <c r="I332" s="15">
        <f t="shared" si="31"/>
        <v>0</v>
      </c>
    </row>
    <row r="333" spans="1:9" x14ac:dyDescent="0.35">
      <c r="A333" s="22">
        <f t="shared" si="33"/>
        <v>319</v>
      </c>
      <c r="B333" s="22"/>
      <c r="C333" s="46">
        <f t="shared" si="34"/>
        <v>54363</v>
      </c>
      <c r="D333" s="15">
        <f t="shared" si="32"/>
        <v>0</v>
      </c>
      <c r="E333" s="15">
        <f t="shared" si="28"/>
        <v>0</v>
      </c>
      <c r="F333" s="15">
        <f t="shared" si="29"/>
        <v>0</v>
      </c>
      <c r="G333" s="15">
        <f t="shared" si="30"/>
        <v>0</v>
      </c>
      <c r="H333" s="25">
        <v>0</v>
      </c>
      <c r="I333" s="15">
        <f t="shared" si="31"/>
        <v>0</v>
      </c>
    </row>
    <row r="334" spans="1:9" x14ac:dyDescent="0.35">
      <c r="A334" s="22">
        <f t="shared" si="33"/>
        <v>320</v>
      </c>
      <c r="B334" s="22"/>
      <c r="C334" s="46">
        <f t="shared" si="34"/>
        <v>54393</v>
      </c>
      <c r="D334" s="15">
        <f t="shared" si="32"/>
        <v>0</v>
      </c>
      <c r="E334" s="15">
        <f t="shared" si="28"/>
        <v>0</v>
      </c>
      <c r="F334" s="15">
        <f t="shared" si="29"/>
        <v>0</v>
      </c>
      <c r="G334" s="15">
        <f t="shared" si="30"/>
        <v>0</v>
      </c>
      <c r="H334" s="25">
        <v>0</v>
      </c>
      <c r="I334" s="15">
        <f t="shared" si="31"/>
        <v>0</v>
      </c>
    </row>
    <row r="335" spans="1:9" x14ac:dyDescent="0.35">
      <c r="A335" s="22">
        <f t="shared" si="33"/>
        <v>321</v>
      </c>
      <c r="B335" s="22"/>
      <c r="C335" s="46">
        <f t="shared" si="34"/>
        <v>54424</v>
      </c>
      <c r="D335" s="15">
        <f t="shared" si="32"/>
        <v>0</v>
      </c>
      <c r="E335" s="15">
        <f t="shared" ref="E335:E374" si="35">IF(I334&lt;-PMT($E$6,E$3,E$1),I334*(1+$E$6),-PMT($E$6,E$3,E$1))</f>
        <v>0</v>
      </c>
      <c r="F335" s="15">
        <f t="shared" ref="F335:F374" si="36">D335*$E$6</f>
        <v>0</v>
      </c>
      <c r="G335" s="15">
        <f t="shared" ref="G335:G374" si="37">E335-F335+$H335</f>
        <v>0</v>
      </c>
      <c r="H335" s="25">
        <v>0</v>
      </c>
      <c r="I335" s="15">
        <f t="shared" ref="I335:I374" si="38">D335-G335</f>
        <v>0</v>
      </c>
    </row>
    <row r="336" spans="1:9" x14ac:dyDescent="0.35">
      <c r="A336" s="22">
        <f t="shared" si="33"/>
        <v>322</v>
      </c>
      <c r="B336" s="22"/>
      <c r="C336" s="46">
        <f t="shared" si="34"/>
        <v>54455</v>
      </c>
      <c r="D336" s="15">
        <f t="shared" ref="D336:D374" si="39">I335</f>
        <v>0</v>
      </c>
      <c r="E336" s="15">
        <f t="shared" si="35"/>
        <v>0</v>
      </c>
      <c r="F336" s="15">
        <f t="shared" si="36"/>
        <v>0</v>
      </c>
      <c r="G336" s="15">
        <f t="shared" si="37"/>
        <v>0</v>
      </c>
      <c r="H336" s="25">
        <v>0</v>
      </c>
      <c r="I336" s="15">
        <f t="shared" si="38"/>
        <v>0</v>
      </c>
    </row>
    <row r="337" spans="1:9" x14ac:dyDescent="0.35">
      <c r="A337" s="22">
        <f t="shared" ref="A337:A374" si="40">A336+1</f>
        <v>323</v>
      </c>
      <c r="B337" s="22"/>
      <c r="C337" s="46">
        <f t="shared" ref="C337:C374" si="41">EDATE(C336,$A$15)</f>
        <v>54483</v>
      </c>
      <c r="D337" s="15">
        <f t="shared" si="39"/>
        <v>0</v>
      </c>
      <c r="E337" s="15">
        <f t="shared" si="35"/>
        <v>0</v>
      </c>
      <c r="F337" s="15">
        <f t="shared" si="36"/>
        <v>0</v>
      </c>
      <c r="G337" s="15">
        <f t="shared" si="37"/>
        <v>0</v>
      </c>
      <c r="H337" s="25">
        <v>0</v>
      </c>
      <c r="I337" s="15">
        <f t="shared" si="38"/>
        <v>0</v>
      </c>
    </row>
    <row r="338" spans="1:9" x14ac:dyDescent="0.35">
      <c r="A338" s="22">
        <f t="shared" si="40"/>
        <v>324</v>
      </c>
      <c r="B338" s="22">
        <v>27</v>
      </c>
      <c r="C338" s="46">
        <f t="shared" si="41"/>
        <v>54514</v>
      </c>
      <c r="D338" s="15">
        <f t="shared" si="39"/>
        <v>0</v>
      </c>
      <c r="E338" s="15">
        <f t="shared" si="35"/>
        <v>0</v>
      </c>
      <c r="F338" s="15">
        <f t="shared" si="36"/>
        <v>0</v>
      </c>
      <c r="G338" s="15">
        <f t="shared" si="37"/>
        <v>0</v>
      </c>
      <c r="H338" s="25">
        <v>0</v>
      </c>
      <c r="I338" s="15">
        <f t="shared" si="38"/>
        <v>0</v>
      </c>
    </row>
    <row r="339" spans="1:9" x14ac:dyDescent="0.35">
      <c r="A339" s="22">
        <f t="shared" si="40"/>
        <v>325</v>
      </c>
      <c r="B339" s="22"/>
      <c r="C339" s="46">
        <f t="shared" si="41"/>
        <v>54544</v>
      </c>
      <c r="D339" s="15">
        <f t="shared" si="39"/>
        <v>0</v>
      </c>
      <c r="E339" s="15">
        <f t="shared" si="35"/>
        <v>0</v>
      </c>
      <c r="F339" s="15">
        <f t="shared" si="36"/>
        <v>0</v>
      </c>
      <c r="G339" s="15">
        <f t="shared" si="37"/>
        <v>0</v>
      </c>
      <c r="H339" s="25">
        <v>0</v>
      </c>
      <c r="I339" s="15">
        <f t="shared" si="38"/>
        <v>0</v>
      </c>
    </row>
    <row r="340" spans="1:9" x14ac:dyDescent="0.35">
      <c r="A340" s="22">
        <f t="shared" si="40"/>
        <v>326</v>
      </c>
      <c r="B340" s="22"/>
      <c r="C340" s="46">
        <f t="shared" si="41"/>
        <v>54575</v>
      </c>
      <c r="D340" s="15">
        <f t="shared" si="39"/>
        <v>0</v>
      </c>
      <c r="E340" s="15">
        <f t="shared" si="35"/>
        <v>0</v>
      </c>
      <c r="F340" s="15">
        <f t="shared" si="36"/>
        <v>0</v>
      </c>
      <c r="G340" s="15">
        <f t="shared" si="37"/>
        <v>0</v>
      </c>
      <c r="H340" s="25">
        <v>0</v>
      </c>
      <c r="I340" s="15">
        <f t="shared" si="38"/>
        <v>0</v>
      </c>
    </row>
    <row r="341" spans="1:9" x14ac:dyDescent="0.35">
      <c r="A341" s="22">
        <f t="shared" si="40"/>
        <v>327</v>
      </c>
      <c r="B341" s="22"/>
      <c r="C341" s="46">
        <f t="shared" si="41"/>
        <v>54605</v>
      </c>
      <c r="D341" s="15">
        <f t="shared" si="39"/>
        <v>0</v>
      </c>
      <c r="E341" s="15">
        <f t="shared" si="35"/>
        <v>0</v>
      </c>
      <c r="F341" s="15">
        <f t="shared" si="36"/>
        <v>0</v>
      </c>
      <c r="G341" s="15">
        <f t="shared" si="37"/>
        <v>0</v>
      </c>
      <c r="H341" s="25">
        <v>0</v>
      </c>
      <c r="I341" s="15">
        <f t="shared" si="38"/>
        <v>0</v>
      </c>
    </row>
    <row r="342" spans="1:9" x14ac:dyDescent="0.35">
      <c r="A342" s="22">
        <f t="shared" si="40"/>
        <v>328</v>
      </c>
      <c r="B342" s="22"/>
      <c r="C342" s="46">
        <f t="shared" si="41"/>
        <v>54636</v>
      </c>
      <c r="D342" s="15">
        <f t="shared" si="39"/>
        <v>0</v>
      </c>
      <c r="E342" s="15">
        <f t="shared" si="35"/>
        <v>0</v>
      </c>
      <c r="F342" s="15">
        <f t="shared" si="36"/>
        <v>0</v>
      </c>
      <c r="G342" s="15">
        <f t="shared" si="37"/>
        <v>0</v>
      </c>
      <c r="H342" s="25">
        <v>0</v>
      </c>
      <c r="I342" s="15">
        <f t="shared" si="38"/>
        <v>0</v>
      </c>
    </row>
    <row r="343" spans="1:9" x14ac:dyDescent="0.35">
      <c r="A343" s="22">
        <f t="shared" si="40"/>
        <v>329</v>
      </c>
      <c r="B343" s="22"/>
      <c r="C343" s="46">
        <f t="shared" si="41"/>
        <v>54667</v>
      </c>
      <c r="D343" s="15">
        <f t="shared" si="39"/>
        <v>0</v>
      </c>
      <c r="E343" s="15">
        <f t="shared" si="35"/>
        <v>0</v>
      </c>
      <c r="F343" s="15">
        <f t="shared" si="36"/>
        <v>0</v>
      </c>
      <c r="G343" s="15">
        <f t="shared" si="37"/>
        <v>0</v>
      </c>
      <c r="H343" s="25">
        <v>0</v>
      </c>
      <c r="I343" s="15">
        <f t="shared" si="38"/>
        <v>0</v>
      </c>
    </row>
    <row r="344" spans="1:9" x14ac:dyDescent="0.35">
      <c r="A344" s="22">
        <f t="shared" si="40"/>
        <v>330</v>
      </c>
      <c r="B344" s="22"/>
      <c r="C344" s="46">
        <f t="shared" si="41"/>
        <v>54697</v>
      </c>
      <c r="D344" s="15">
        <f t="shared" si="39"/>
        <v>0</v>
      </c>
      <c r="E344" s="15">
        <f t="shared" si="35"/>
        <v>0</v>
      </c>
      <c r="F344" s="15">
        <f t="shared" si="36"/>
        <v>0</v>
      </c>
      <c r="G344" s="15">
        <f t="shared" si="37"/>
        <v>0</v>
      </c>
      <c r="H344" s="25">
        <v>0</v>
      </c>
      <c r="I344" s="15">
        <f t="shared" si="38"/>
        <v>0</v>
      </c>
    </row>
    <row r="345" spans="1:9" x14ac:dyDescent="0.35">
      <c r="A345" s="22">
        <f t="shared" si="40"/>
        <v>331</v>
      </c>
      <c r="B345" s="22"/>
      <c r="C345" s="46">
        <f t="shared" si="41"/>
        <v>54728</v>
      </c>
      <c r="D345" s="15">
        <f t="shared" si="39"/>
        <v>0</v>
      </c>
      <c r="E345" s="15">
        <f t="shared" si="35"/>
        <v>0</v>
      </c>
      <c r="F345" s="15">
        <f t="shared" si="36"/>
        <v>0</v>
      </c>
      <c r="G345" s="15">
        <f t="shared" si="37"/>
        <v>0</v>
      </c>
      <c r="H345" s="25">
        <v>0</v>
      </c>
      <c r="I345" s="15">
        <f t="shared" si="38"/>
        <v>0</v>
      </c>
    </row>
    <row r="346" spans="1:9" x14ac:dyDescent="0.35">
      <c r="A346" s="22">
        <f t="shared" si="40"/>
        <v>332</v>
      </c>
      <c r="B346" s="22"/>
      <c r="C346" s="46">
        <f t="shared" si="41"/>
        <v>54758</v>
      </c>
      <c r="D346" s="15">
        <f t="shared" si="39"/>
        <v>0</v>
      </c>
      <c r="E346" s="15">
        <f t="shared" si="35"/>
        <v>0</v>
      </c>
      <c r="F346" s="15">
        <f t="shared" si="36"/>
        <v>0</v>
      </c>
      <c r="G346" s="15">
        <f t="shared" si="37"/>
        <v>0</v>
      </c>
      <c r="H346" s="25">
        <v>0</v>
      </c>
      <c r="I346" s="15">
        <f t="shared" si="38"/>
        <v>0</v>
      </c>
    </row>
    <row r="347" spans="1:9" x14ac:dyDescent="0.35">
      <c r="A347" s="22">
        <f t="shared" si="40"/>
        <v>333</v>
      </c>
      <c r="B347" s="22"/>
      <c r="C347" s="46">
        <f t="shared" si="41"/>
        <v>54789</v>
      </c>
      <c r="D347" s="15">
        <f t="shared" si="39"/>
        <v>0</v>
      </c>
      <c r="E347" s="15">
        <f t="shared" si="35"/>
        <v>0</v>
      </c>
      <c r="F347" s="15">
        <f t="shared" si="36"/>
        <v>0</v>
      </c>
      <c r="G347" s="15">
        <f t="shared" si="37"/>
        <v>0</v>
      </c>
      <c r="H347" s="25">
        <v>0</v>
      </c>
      <c r="I347" s="15">
        <f t="shared" si="38"/>
        <v>0</v>
      </c>
    </row>
    <row r="348" spans="1:9" x14ac:dyDescent="0.35">
      <c r="A348" s="22">
        <f t="shared" si="40"/>
        <v>334</v>
      </c>
      <c r="B348" s="22"/>
      <c r="C348" s="46">
        <f t="shared" si="41"/>
        <v>54820</v>
      </c>
      <c r="D348" s="15">
        <f t="shared" si="39"/>
        <v>0</v>
      </c>
      <c r="E348" s="15">
        <f t="shared" si="35"/>
        <v>0</v>
      </c>
      <c r="F348" s="15">
        <f t="shared" si="36"/>
        <v>0</v>
      </c>
      <c r="G348" s="15">
        <f t="shared" si="37"/>
        <v>0</v>
      </c>
      <c r="H348" s="25">
        <v>0</v>
      </c>
      <c r="I348" s="15">
        <f t="shared" si="38"/>
        <v>0</v>
      </c>
    </row>
    <row r="349" spans="1:9" x14ac:dyDescent="0.35">
      <c r="A349" s="22">
        <f t="shared" si="40"/>
        <v>335</v>
      </c>
      <c r="B349" s="22"/>
      <c r="C349" s="46">
        <f t="shared" si="41"/>
        <v>54848</v>
      </c>
      <c r="D349" s="15">
        <f t="shared" si="39"/>
        <v>0</v>
      </c>
      <c r="E349" s="15">
        <f t="shared" si="35"/>
        <v>0</v>
      </c>
      <c r="F349" s="15">
        <f t="shared" si="36"/>
        <v>0</v>
      </c>
      <c r="G349" s="15">
        <f t="shared" si="37"/>
        <v>0</v>
      </c>
      <c r="H349" s="25">
        <v>0</v>
      </c>
      <c r="I349" s="15">
        <f t="shared" si="38"/>
        <v>0</v>
      </c>
    </row>
    <row r="350" spans="1:9" x14ac:dyDescent="0.35">
      <c r="A350" s="22">
        <f t="shared" si="40"/>
        <v>336</v>
      </c>
      <c r="B350" s="22">
        <v>28</v>
      </c>
      <c r="C350" s="46">
        <f t="shared" si="41"/>
        <v>54879</v>
      </c>
      <c r="D350" s="15">
        <f t="shared" si="39"/>
        <v>0</v>
      </c>
      <c r="E350" s="15">
        <f t="shared" si="35"/>
        <v>0</v>
      </c>
      <c r="F350" s="15">
        <f t="shared" si="36"/>
        <v>0</v>
      </c>
      <c r="G350" s="15">
        <f t="shared" si="37"/>
        <v>0</v>
      </c>
      <c r="H350" s="25">
        <v>0</v>
      </c>
      <c r="I350" s="15">
        <f t="shared" si="38"/>
        <v>0</v>
      </c>
    </row>
    <row r="351" spans="1:9" x14ac:dyDescent="0.35">
      <c r="A351" s="22">
        <f t="shared" si="40"/>
        <v>337</v>
      </c>
      <c r="B351" s="22"/>
      <c r="C351" s="46">
        <f t="shared" si="41"/>
        <v>54909</v>
      </c>
      <c r="D351" s="15">
        <f t="shared" si="39"/>
        <v>0</v>
      </c>
      <c r="E351" s="15">
        <f t="shared" si="35"/>
        <v>0</v>
      </c>
      <c r="F351" s="15">
        <f t="shared" si="36"/>
        <v>0</v>
      </c>
      <c r="G351" s="15">
        <f t="shared" si="37"/>
        <v>0</v>
      </c>
      <c r="H351" s="25">
        <v>0</v>
      </c>
      <c r="I351" s="15">
        <f t="shared" si="38"/>
        <v>0</v>
      </c>
    </row>
    <row r="352" spans="1:9" x14ac:dyDescent="0.35">
      <c r="A352" s="22">
        <f t="shared" si="40"/>
        <v>338</v>
      </c>
      <c r="B352" s="22"/>
      <c r="C352" s="46">
        <f t="shared" si="41"/>
        <v>54940</v>
      </c>
      <c r="D352" s="15">
        <f t="shared" si="39"/>
        <v>0</v>
      </c>
      <c r="E352" s="15">
        <f t="shared" si="35"/>
        <v>0</v>
      </c>
      <c r="F352" s="15">
        <f t="shared" si="36"/>
        <v>0</v>
      </c>
      <c r="G352" s="15">
        <f t="shared" si="37"/>
        <v>0</v>
      </c>
      <c r="H352" s="25">
        <v>0</v>
      </c>
      <c r="I352" s="15">
        <f t="shared" si="38"/>
        <v>0</v>
      </c>
    </row>
    <row r="353" spans="1:9" x14ac:dyDescent="0.35">
      <c r="A353" s="22">
        <f t="shared" si="40"/>
        <v>339</v>
      </c>
      <c r="B353" s="22"/>
      <c r="C353" s="46">
        <f t="shared" si="41"/>
        <v>54970</v>
      </c>
      <c r="D353" s="15">
        <f t="shared" si="39"/>
        <v>0</v>
      </c>
      <c r="E353" s="15">
        <f t="shared" si="35"/>
        <v>0</v>
      </c>
      <c r="F353" s="15">
        <f t="shared" si="36"/>
        <v>0</v>
      </c>
      <c r="G353" s="15">
        <f t="shared" si="37"/>
        <v>0</v>
      </c>
      <c r="H353" s="25">
        <v>0</v>
      </c>
      <c r="I353" s="15">
        <f t="shared" si="38"/>
        <v>0</v>
      </c>
    </row>
    <row r="354" spans="1:9" x14ac:dyDescent="0.35">
      <c r="A354" s="22">
        <f t="shared" si="40"/>
        <v>340</v>
      </c>
      <c r="B354" s="22"/>
      <c r="C354" s="46">
        <f t="shared" si="41"/>
        <v>55001</v>
      </c>
      <c r="D354" s="15">
        <f t="shared" si="39"/>
        <v>0</v>
      </c>
      <c r="E354" s="15">
        <f t="shared" si="35"/>
        <v>0</v>
      </c>
      <c r="F354" s="15">
        <f t="shared" si="36"/>
        <v>0</v>
      </c>
      <c r="G354" s="15">
        <f t="shared" si="37"/>
        <v>0</v>
      </c>
      <c r="H354" s="25">
        <v>0</v>
      </c>
      <c r="I354" s="15">
        <f t="shared" si="38"/>
        <v>0</v>
      </c>
    </row>
    <row r="355" spans="1:9" x14ac:dyDescent="0.35">
      <c r="A355" s="22">
        <f t="shared" si="40"/>
        <v>341</v>
      </c>
      <c r="B355" s="22"/>
      <c r="C355" s="46">
        <f t="shared" si="41"/>
        <v>55032</v>
      </c>
      <c r="D355" s="15">
        <f t="shared" si="39"/>
        <v>0</v>
      </c>
      <c r="E355" s="15">
        <f t="shared" si="35"/>
        <v>0</v>
      </c>
      <c r="F355" s="15">
        <f t="shared" si="36"/>
        <v>0</v>
      </c>
      <c r="G355" s="15">
        <f t="shared" si="37"/>
        <v>0</v>
      </c>
      <c r="H355" s="25">
        <v>0</v>
      </c>
      <c r="I355" s="15">
        <f t="shared" si="38"/>
        <v>0</v>
      </c>
    </row>
    <row r="356" spans="1:9" x14ac:dyDescent="0.35">
      <c r="A356" s="22">
        <f t="shared" si="40"/>
        <v>342</v>
      </c>
      <c r="B356" s="22"/>
      <c r="C356" s="46">
        <f t="shared" si="41"/>
        <v>55062</v>
      </c>
      <c r="D356" s="15">
        <f t="shared" si="39"/>
        <v>0</v>
      </c>
      <c r="E356" s="15">
        <f t="shared" si="35"/>
        <v>0</v>
      </c>
      <c r="F356" s="15">
        <f t="shared" si="36"/>
        <v>0</v>
      </c>
      <c r="G356" s="15">
        <f t="shared" si="37"/>
        <v>0</v>
      </c>
      <c r="H356" s="25">
        <v>0</v>
      </c>
      <c r="I356" s="15">
        <f t="shared" si="38"/>
        <v>0</v>
      </c>
    </row>
    <row r="357" spans="1:9" x14ac:dyDescent="0.35">
      <c r="A357" s="22">
        <f t="shared" si="40"/>
        <v>343</v>
      </c>
      <c r="B357" s="22"/>
      <c r="C357" s="46">
        <f t="shared" si="41"/>
        <v>55093</v>
      </c>
      <c r="D357" s="15">
        <f t="shared" si="39"/>
        <v>0</v>
      </c>
      <c r="E357" s="15">
        <f t="shared" si="35"/>
        <v>0</v>
      </c>
      <c r="F357" s="15">
        <f t="shared" si="36"/>
        <v>0</v>
      </c>
      <c r="G357" s="15">
        <f t="shared" si="37"/>
        <v>0</v>
      </c>
      <c r="H357" s="25">
        <v>0</v>
      </c>
      <c r="I357" s="15">
        <f t="shared" si="38"/>
        <v>0</v>
      </c>
    </row>
    <row r="358" spans="1:9" x14ac:dyDescent="0.35">
      <c r="A358" s="22">
        <f t="shared" si="40"/>
        <v>344</v>
      </c>
      <c r="B358" s="22"/>
      <c r="C358" s="46">
        <f t="shared" si="41"/>
        <v>55123</v>
      </c>
      <c r="D358" s="15">
        <f t="shared" si="39"/>
        <v>0</v>
      </c>
      <c r="E358" s="15">
        <f t="shared" si="35"/>
        <v>0</v>
      </c>
      <c r="F358" s="15">
        <f t="shared" si="36"/>
        <v>0</v>
      </c>
      <c r="G358" s="15">
        <f t="shared" si="37"/>
        <v>0</v>
      </c>
      <c r="H358" s="25">
        <v>0</v>
      </c>
      <c r="I358" s="15">
        <f t="shared" si="38"/>
        <v>0</v>
      </c>
    </row>
    <row r="359" spans="1:9" x14ac:dyDescent="0.35">
      <c r="A359" s="22">
        <f t="shared" si="40"/>
        <v>345</v>
      </c>
      <c r="B359" s="22"/>
      <c r="C359" s="46">
        <f t="shared" si="41"/>
        <v>55154</v>
      </c>
      <c r="D359" s="15">
        <f t="shared" si="39"/>
        <v>0</v>
      </c>
      <c r="E359" s="15">
        <f t="shared" si="35"/>
        <v>0</v>
      </c>
      <c r="F359" s="15">
        <f t="shared" si="36"/>
        <v>0</v>
      </c>
      <c r="G359" s="15">
        <f t="shared" si="37"/>
        <v>0</v>
      </c>
      <c r="H359" s="25">
        <v>0</v>
      </c>
      <c r="I359" s="15">
        <f t="shared" si="38"/>
        <v>0</v>
      </c>
    </row>
    <row r="360" spans="1:9" x14ac:dyDescent="0.35">
      <c r="A360" s="22">
        <f t="shared" si="40"/>
        <v>346</v>
      </c>
      <c r="B360" s="22"/>
      <c r="C360" s="46">
        <f t="shared" si="41"/>
        <v>55185</v>
      </c>
      <c r="D360" s="15">
        <f t="shared" si="39"/>
        <v>0</v>
      </c>
      <c r="E360" s="15">
        <f t="shared" si="35"/>
        <v>0</v>
      </c>
      <c r="F360" s="15">
        <f t="shared" si="36"/>
        <v>0</v>
      </c>
      <c r="G360" s="15">
        <f t="shared" si="37"/>
        <v>0</v>
      </c>
      <c r="H360" s="25">
        <v>0</v>
      </c>
      <c r="I360" s="15">
        <f t="shared" si="38"/>
        <v>0</v>
      </c>
    </row>
    <row r="361" spans="1:9" x14ac:dyDescent="0.35">
      <c r="A361" s="22">
        <f t="shared" si="40"/>
        <v>347</v>
      </c>
      <c r="B361" s="22"/>
      <c r="C361" s="46">
        <f t="shared" si="41"/>
        <v>55213</v>
      </c>
      <c r="D361" s="15">
        <f t="shared" si="39"/>
        <v>0</v>
      </c>
      <c r="E361" s="15">
        <f t="shared" si="35"/>
        <v>0</v>
      </c>
      <c r="F361" s="15">
        <f t="shared" si="36"/>
        <v>0</v>
      </c>
      <c r="G361" s="15">
        <f t="shared" si="37"/>
        <v>0</v>
      </c>
      <c r="H361" s="25">
        <v>0</v>
      </c>
      <c r="I361" s="15">
        <f t="shared" si="38"/>
        <v>0</v>
      </c>
    </row>
    <row r="362" spans="1:9" x14ac:dyDescent="0.35">
      <c r="A362" s="22">
        <f t="shared" si="40"/>
        <v>348</v>
      </c>
      <c r="B362" s="22">
        <v>29</v>
      </c>
      <c r="C362" s="46">
        <f t="shared" si="41"/>
        <v>55244</v>
      </c>
      <c r="D362" s="15">
        <f t="shared" si="39"/>
        <v>0</v>
      </c>
      <c r="E362" s="15">
        <f t="shared" si="35"/>
        <v>0</v>
      </c>
      <c r="F362" s="15">
        <f t="shared" si="36"/>
        <v>0</v>
      </c>
      <c r="G362" s="15">
        <f t="shared" si="37"/>
        <v>0</v>
      </c>
      <c r="H362" s="25">
        <v>0</v>
      </c>
      <c r="I362" s="15">
        <f t="shared" si="38"/>
        <v>0</v>
      </c>
    </row>
    <row r="363" spans="1:9" x14ac:dyDescent="0.35">
      <c r="A363" s="22">
        <f t="shared" si="40"/>
        <v>349</v>
      </c>
      <c r="B363" s="22"/>
      <c r="C363" s="46">
        <f t="shared" si="41"/>
        <v>55274</v>
      </c>
      <c r="D363" s="15">
        <f t="shared" si="39"/>
        <v>0</v>
      </c>
      <c r="E363" s="15">
        <f t="shared" si="35"/>
        <v>0</v>
      </c>
      <c r="F363" s="15">
        <f t="shared" si="36"/>
        <v>0</v>
      </c>
      <c r="G363" s="15">
        <f t="shared" si="37"/>
        <v>0</v>
      </c>
      <c r="H363" s="25">
        <v>0</v>
      </c>
      <c r="I363" s="15">
        <f t="shared" si="38"/>
        <v>0</v>
      </c>
    </row>
    <row r="364" spans="1:9" x14ac:dyDescent="0.35">
      <c r="A364" s="22">
        <f t="shared" si="40"/>
        <v>350</v>
      </c>
      <c r="B364" s="22"/>
      <c r="C364" s="46">
        <f t="shared" si="41"/>
        <v>55305</v>
      </c>
      <c r="D364" s="15">
        <f t="shared" si="39"/>
        <v>0</v>
      </c>
      <c r="E364" s="15">
        <f t="shared" si="35"/>
        <v>0</v>
      </c>
      <c r="F364" s="15">
        <f t="shared" si="36"/>
        <v>0</v>
      </c>
      <c r="G364" s="15">
        <f t="shared" si="37"/>
        <v>0</v>
      </c>
      <c r="H364" s="25">
        <v>0</v>
      </c>
      <c r="I364" s="15">
        <f t="shared" si="38"/>
        <v>0</v>
      </c>
    </row>
    <row r="365" spans="1:9" x14ac:dyDescent="0.35">
      <c r="A365" s="22">
        <f t="shared" si="40"/>
        <v>351</v>
      </c>
      <c r="B365" s="22"/>
      <c r="C365" s="46">
        <f t="shared" si="41"/>
        <v>55335</v>
      </c>
      <c r="D365" s="15">
        <f t="shared" si="39"/>
        <v>0</v>
      </c>
      <c r="E365" s="15">
        <f t="shared" si="35"/>
        <v>0</v>
      </c>
      <c r="F365" s="15">
        <f t="shared" si="36"/>
        <v>0</v>
      </c>
      <c r="G365" s="15">
        <f t="shared" si="37"/>
        <v>0</v>
      </c>
      <c r="H365" s="25">
        <v>0</v>
      </c>
      <c r="I365" s="15">
        <f t="shared" si="38"/>
        <v>0</v>
      </c>
    </row>
    <row r="366" spans="1:9" x14ac:dyDescent="0.35">
      <c r="A366" s="22">
        <f t="shared" si="40"/>
        <v>352</v>
      </c>
      <c r="B366" s="22"/>
      <c r="C366" s="46">
        <f t="shared" si="41"/>
        <v>55366</v>
      </c>
      <c r="D366" s="15">
        <f t="shared" si="39"/>
        <v>0</v>
      </c>
      <c r="E366" s="15">
        <f t="shared" si="35"/>
        <v>0</v>
      </c>
      <c r="F366" s="15">
        <f t="shared" si="36"/>
        <v>0</v>
      </c>
      <c r="G366" s="15">
        <f t="shared" si="37"/>
        <v>0</v>
      </c>
      <c r="H366" s="25">
        <v>0</v>
      </c>
      <c r="I366" s="15">
        <f t="shared" si="38"/>
        <v>0</v>
      </c>
    </row>
    <row r="367" spans="1:9" x14ac:dyDescent="0.35">
      <c r="A367" s="22">
        <f t="shared" si="40"/>
        <v>353</v>
      </c>
      <c r="B367" s="22"/>
      <c r="C367" s="46">
        <f t="shared" si="41"/>
        <v>55397</v>
      </c>
      <c r="D367" s="15">
        <f t="shared" si="39"/>
        <v>0</v>
      </c>
      <c r="E367" s="15">
        <f t="shared" si="35"/>
        <v>0</v>
      </c>
      <c r="F367" s="15">
        <f t="shared" si="36"/>
        <v>0</v>
      </c>
      <c r="G367" s="15">
        <f t="shared" si="37"/>
        <v>0</v>
      </c>
      <c r="H367" s="25">
        <v>0</v>
      </c>
      <c r="I367" s="15">
        <f t="shared" si="38"/>
        <v>0</v>
      </c>
    </row>
    <row r="368" spans="1:9" x14ac:dyDescent="0.35">
      <c r="A368" s="22">
        <f t="shared" si="40"/>
        <v>354</v>
      </c>
      <c r="B368" s="22"/>
      <c r="C368" s="46">
        <f t="shared" si="41"/>
        <v>55427</v>
      </c>
      <c r="D368" s="15">
        <f t="shared" si="39"/>
        <v>0</v>
      </c>
      <c r="E368" s="15">
        <f t="shared" si="35"/>
        <v>0</v>
      </c>
      <c r="F368" s="15">
        <f t="shared" si="36"/>
        <v>0</v>
      </c>
      <c r="G368" s="15">
        <f t="shared" si="37"/>
        <v>0</v>
      </c>
      <c r="H368" s="25">
        <v>0</v>
      </c>
      <c r="I368" s="15">
        <f t="shared" si="38"/>
        <v>0</v>
      </c>
    </row>
    <row r="369" spans="1:9" x14ac:dyDescent="0.35">
      <c r="A369" s="22">
        <f t="shared" si="40"/>
        <v>355</v>
      </c>
      <c r="B369" s="22"/>
      <c r="C369" s="46">
        <f t="shared" si="41"/>
        <v>55458</v>
      </c>
      <c r="D369" s="15">
        <f t="shared" si="39"/>
        <v>0</v>
      </c>
      <c r="E369" s="15">
        <f t="shared" si="35"/>
        <v>0</v>
      </c>
      <c r="F369" s="15">
        <f t="shared" si="36"/>
        <v>0</v>
      </c>
      <c r="G369" s="15">
        <f t="shared" si="37"/>
        <v>0</v>
      </c>
      <c r="H369" s="25">
        <v>0</v>
      </c>
      <c r="I369" s="15">
        <f t="shared" si="38"/>
        <v>0</v>
      </c>
    </row>
    <row r="370" spans="1:9" x14ac:dyDescent="0.35">
      <c r="A370" s="22">
        <f t="shared" si="40"/>
        <v>356</v>
      </c>
      <c r="B370" s="22"/>
      <c r="C370" s="46">
        <f t="shared" si="41"/>
        <v>55488</v>
      </c>
      <c r="D370" s="15">
        <f t="shared" si="39"/>
        <v>0</v>
      </c>
      <c r="E370" s="15">
        <f t="shared" si="35"/>
        <v>0</v>
      </c>
      <c r="F370" s="15">
        <f t="shared" si="36"/>
        <v>0</v>
      </c>
      <c r="G370" s="15">
        <f t="shared" si="37"/>
        <v>0</v>
      </c>
      <c r="H370" s="25">
        <v>0</v>
      </c>
      <c r="I370" s="15">
        <f t="shared" si="38"/>
        <v>0</v>
      </c>
    </row>
    <row r="371" spans="1:9" x14ac:dyDescent="0.35">
      <c r="A371" s="22">
        <f t="shared" si="40"/>
        <v>357</v>
      </c>
      <c r="B371" s="22"/>
      <c r="C371" s="46">
        <f t="shared" si="41"/>
        <v>55519</v>
      </c>
      <c r="D371" s="15">
        <f t="shared" si="39"/>
        <v>0</v>
      </c>
      <c r="E371" s="15">
        <f t="shared" si="35"/>
        <v>0</v>
      </c>
      <c r="F371" s="15">
        <f t="shared" si="36"/>
        <v>0</v>
      </c>
      <c r="G371" s="15">
        <f t="shared" si="37"/>
        <v>0</v>
      </c>
      <c r="H371" s="25">
        <v>0</v>
      </c>
      <c r="I371" s="15">
        <f t="shared" si="38"/>
        <v>0</v>
      </c>
    </row>
    <row r="372" spans="1:9" x14ac:dyDescent="0.35">
      <c r="A372" s="22">
        <f t="shared" si="40"/>
        <v>358</v>
      </c>
      <c r="B372" s="22"/>
      <c r="C372" s="46">
        <f t="shared" si="41"/>
        <v>55550</v>
      </c>
      <c r="D372" s="15">
        <f t="shared" si="39"/>
        <v>0</v>
      </c>
      <c r="E372" s="15">
        <f t="shared" si="35"/>
        <v>0</v>
      </c>
      <c r="F372" s="15">
        <f t="shared" si="36"/>
        <v>0</v>
      </c>
      <c r="G372" s="15">
        <f t="shared" si="37"/>
        <v>0</v>
      </c>
      <c r="H372" s="25">
        <v>0</v>
      </c>
      <c r="I372" s="15">
        <f t="shared" si="38"/>
        <v>0</v>
      </c>
    </row>
    <row r="373" spans="1:9" x14ac:dyDescent="0.35">
      <c r="A373" s="22">
        <f t="shared" si="40"/>
        <v>359</v>
      </c>
      <c r="B373" s="22"/>
      <c r="C373" s="46">
        <f t="shared" si="41"/>
        <v>55579</v>
      </c>
      <c r="D373" s="15">
        <f t="shared" si="39"/>
        <v>0</v>
      </c>
      <c r="E373" s="15">
        <f t="shared" si="35"/>
        <v>0</v>
      </c>
      <c r="F373" s="15">
        <f t="shared" si="36"/>
        <v>0</v>
      </c>
      <c r="G373" s="15">
        <f t="shared" si="37"/>
        <v>0</v>
      </c>
      <c r="H373" s="25">
        <v>0</v>
      </c>
      <c r="I373" s="15">
        <f t="shared" si="38"/>
        <v>0</v>
      </c>
    </row>
    <row r="374" spans="1:9" x14ac:dyDescent="0.35">
      <c r="A374" s="22">
        <f t="shared" si="40"/>
        <v>360</v>
      </c>
      <c r="B374" s="22">
        <v>30</v>
      </c>
      <c r="C374" s="46">
        <f t="shared" si="41"/>
        <v>55610</v>
      </c>
      <c r="D374" s="15">
        <f t="shared" si="39"/>
        <v>0</v>
      </c>
      <c r="E374" s="15">
        <f t="shared" si="35"/>
        <v>0</v>
      </c>
      <c r="F374" s="15">
        <f t="shared" si="36"/>
        <v>0</v>
      </c>
      <c r="G374" s="15">
        <f t="shared" si="37"/>
        <v>0</v>
      </c>
      <c r="H374" s="25">
        <v>0</v>
      </c>
      <c r="I374" s="15">
        <f t="shared" si="38"/>
        <v>0</v>
      </c>
    </row>
    <row r="375" spans="1:9" x14ac:dyDescent="0.35">
      <c r="A375" s="22"/>
      <c r="B375" s="22"/>
      <c r="C375" s="22"/>
      <c r="D375" s="15"/>
      <c r="E375" s="29">
        <f>SUM(E15:E374)+H375</f>
        <v>607711.546336559</v>
      </c>
      <c r="F375" s="29">
        <f t="shared" ref="F375:G375" si="42">SUM(F15:F374)</f>
        <v>107711.54633655756</v>
      </c>
      <c r="G375" s="29">
        <f t="shared" si="42"/>
        <v>500000.00000000029</v>
      </c>
      <c r="H375" s="29">
        <f>SUM(H15:H374)</f>
        <v>50000</v>
      </c>
      <c r="I375" s="30"/>
    </row>
    <row r="376" spans="1:9" x14ac:dyDescent="0.35">
      <c r="C376" s="31"/>
    </row>
  </sheetData>
  <sheetProtection algorithmName="SHA-512" hashValue="z9wqdO9bL52T9VnLlSPXvFj4fkDgnXDKi43ne92BjJEyZ74xR2oA2OVn4Udr5m0rVtgRYcSra2zap6Fn7tMlPw==" saltValue="l4+pI8SanxU3sxCdCeQs0w==" spinCount="100000" sheet="1" objects="1" scenarios="1"/>
  <conditionalFormatting sqref="A15:I375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12935-C972-4264-99C0-A52373437967}">
  <dimension ref="A1:I376"/>
  <sheetViews>
    <sheetView zoomScale="123" workbookViewId="0">
      <pane ySplit="14" topLeftCell="A15" activePane="bottomLeft" state="frozen"/>
      <selection activeCell="B25" sqref="B25"/>
      <selection pane="bottomLeft" activeCell="E5" sqref="E5"/>
    </sheetView>
  </sheetViews>
  <sheetFormatPr defaultColWidth="8.81640625" defaultRowHeight="14.5" x14ac:dyDescent="0.35"/>
  <cols>
    <col min="3" max="3" width="10" bestFit="1" customWidth="1"/>
    <col min="4" max="4" width="29" customWidth="1"/>
    <col min="5" max="5" width="20.453125" customWidth="1"/>
    <col min="6" max="6" width="35.36328125" bestFit="1" customWidth="1"/>
    <col min="7" max="7" width="42.6328125" customWidth="1"/>
    <col min="8" max="8" width="16.6328125" customWidth="1"/>
    <col min="9" max="9" width="24.36328125" customWidth="1"/>
    <col min="10" max="10" width="13" customWidth="1"/>
  </cols>
  <sheetData>
    <row r="1" spans="1:9" x14ac:dyDescent="0.35">
      <c r="D1" s="1" t="s">
        <v>19</v>
      </c>
      <c r="E1" s="25">
        <v>0</v>
      </c>
      <c r="F1" s="2"/>
      <c r="G1" s="10" t="s">
        <v>0</v>
      </c>
      <c r="H1" s="17">
        <f>IFERROR(E375,"")</f>
        <v>0</v>
      </c>
    </row>
    <row r="2" spans="1:9" x14ac:dyDescent="0.35">
      <c r="D2" s="1" t="s">
        <v>20</v>
      </c>
      <c r="E2" s="24">
        <v>1</v>
      </c>
      <c r="F2" s="2" t="s">
        <v>28</v>
      </c>
      <c r="G2" s="11" t="s">
        <v>2</v>
      </c>
      <c r="H2" s="18">
        <f>IFERROR(F375,"")</f>
        <v>0</v>
      </c>
      <c r="I2" s="4"/>
    </row>
    <row r="3" spans="1:9" x14ac:dyDescent="0.35">
      <c r="D3" s="1" t="s">
        <v>1</v>
      </c>
      <c r="E3" s="13">
        <f>E2*12</f>
        <v>12</v>
      </c>
      <c r="F3" s="2"/>
      <c r="G3" s="11" t="s">
        <v>4</v>
      </c>
      <c r="H3" s="18">
        <f>IFERROR(G375,"")</f>
        <v>0</v>
      </c>
      <c r="I3" s="4"/>
    </row>
    <row r="4" spans="1:9" x14ac:dyDescent="0.35">
      <c r="D4" s="1" t="s">
        <v>40</v>
      </c>
      <c r="E4" s="47">
        <v>44682</v>
      </c>
      <c r="F4" s="2"/>
      <c r="G4" s="11" t="s">
        <v>22</v>
      </c>
      <c r="H4" s="19" t="str">
        <f>IFERROR((H2/H1),"")</f>
        <v/>
      </c>
    </row>
    <row r="5" spans="1:9" x14ac:dyDescent="0.35">
      <c r="D5" s="1" t="s">
        <v>3</v>
      </c>
      <c r="E5" s="23">
        <v>0</v>
      </c>
      <c r="F5" s="2"/>
      <c r="G5" s="12" t="s">
        <v>9</v>
      </c>
      <c r="H5" s="20">
        <f>H375</f>
        <v>0</v>
      </c>
      <c r="I5" s="7"/>
    </row>
    <row r="6" spans="1:9" x14ac:dyDescent="0.35">
      <c r="D6" s="1" t="s">
        <v>5</v>
      </c>
      <c r="E6" s="14">
        <f>E5/12</f>
        <v>0</v>
      </c>
      <c r="F6" s="2"/>
      <c r="G6" s="12" t="s">
        <v>7</v>
      </c>
      <c r="H6" s="19">
        <f>E5</f>
        <v>0</v>
      </c>
      <c r="I6" s="6"/>
    </row>
    <row r="7" spans="1:9" x14ac:dyDescent="0.35">
      <c r="D7" s="1" t="s">
        <v>18</v>
      </c>
      <c r="E7" s="15">
        <f>-PMT(E6,E3,E1)</f>
        <v>0</v>
      </c>
      <c r="F7" s="2"/>
      <c r="G7" s="12" t="s">
        <v>8</v>
      </c>
      <c r="H7" s="21" t="str">
        <f>IFERROR((H1-H375)/(E15*12),"")</f>
        <v/>
      </c>
      <c r="I7" s="13" t="str">
        <f>IFERROR((H7*12),"")</f>
        <v/>
      </c>
    </row>
    <row r="8" spans="1:9" x14ac:dyDescent="0.35">
      <c r="D8" s="32" t="s">
        <v>37</v>
      </c>
      <c r="E8" s="15">
        <f>(E7*12)/26</f>
        <v>0</v>
      </c>
      <c r="F8" s="2"/>
      <c r="G8" s="12" t="s">
        <v>21</v>
      </c>
      <c r="H8" s="21">
        <f>IFERROR(E2-H7,0)</f>
        <v>0</v>
      </c>
      <c r="I8" s="4"/>
    </row>
    <row r="9" spans="1:9" ht="15" thickBot="1" x14ac:dyDescent="0.4">
      <c r="D9" s="32" t="s">
        <v>36</v>
      </c>
      <c r="E9" s="15">
        <f>E7*12</f>
        <v>0</v>
      </c>
      <c r="F9" s="2"/>
      <c r="G9" s="26" t="s">
        <v>23</v>
      </c>
      <c r="H9" s="27">
        <f>IFERROR((E7*12*E2)-(E7*12*H7)-H375,0)</f>
        <v>0</v>
      </c>
      <c r="I9" s="4"/>
    </row>
    <row r="10" spans="1:9" x14ac:dyDescent="0.35">
      <c r="D10" s="1"/>
      <c r="E10" s="3"/>
      <c r="F10" s="2"/>
      <c r="G10" s="8"/>
      <c r="H10" s="15"/>
      <c r="I10" s="5"/>
    </row>
    <row r="11" spans="1:9" x14ac:dyDescent="0.35">
      <c r="D11" s="8" t="s">
        <v>15</v>
      </c>
      <c r="E11" s="23">
        <v>0.02</v>
      </c>
      <c r="F11" s="2"/>
      <c r="G11" s="8"/>
      <c r="H11" s="14"/>
      <c r="I11" s="5"/>
    </row>
    <row r="12" spans="1:9" x14ac:dyDescent="0.35">
      <c r="D12" s="8" t="s">
        <v>16</v>
      </c>
      <c r="E12" s="16">
        <f>E11/12</f>
        <v>1.6666666666666668E-3</v>
      </c>
      <c r="F12" s="2"/>
      <c r="G12" s="8"/>
      <c r="H12" s="14"/>
      <c r="I12" s="5"/>
    </row>
    <row r="13" spans="1:9" x14ac:dyDescent="0.35">
      <c r="A13" s="9"/>
      <c r="B13" s="9"/>
      <c r="C13" s="9"/>
      <c r="D13" s="9"/>
      <c r="E13" s="9"/>
      <c r="F13" s="9"/>
      <c r="G13" s="9"/>
      <c r="H13" s="9"/>
      <c r="I13" s="9"/>
    </row>
    <row r="14" spans="1:9" x14ac:dyDescent="0.35">
      <c r="A14" s="1" t="s">
        <v>6</v>
      </c>
      <c r="B14" s="1" t="s">
        <v>24</v>
      </c>
      <c r="C14" s="32" t="s">
        <v>41</v>
      </c>
      <c r="D14" s="1" t="s">
        <v>10</v>
      </c>
      <c r="E14" s="1" t="s">
        <v>17</v>
      </c>
      <c r="F14" s="1" t="s">
        <v>11</v>
      </c>
      <c r="G14" s="1" t="s">
        <v>12</v>
      </c>
      <c r="H14" s="1" t="s">
        <v>13</v>
      </c>
      <c r="I14" s="1" t="s">
        <v>14</v>
      </c>
    </row>
    <row r="15" spans="1:9" x14ac:dyDescent="0.35">
      <c r="A15" s="22">
        <v>1</v>
      </c>
      <c r="B15" s="22"/>
      <c r="C15" s="46">
        <f>E4</f>
        <v>44682</v>
      </c>
      <c r="D15" s="15">
        <f>E1</f>
        <v>0</v>
      </c>
      <c r="E15" s="15">
        <f t="shared" ref="E15:E78" si="0">IF(I14&lt;-PMT($E$6,E$3,E$1),I14*(1+$E$6),-PMT($E$6,E$3,E$1))</f>
        <v>0</v>
      </c>
      <c r="F15" s="15">
        <f t="shared" ref="F15:F78" si="1">D15*$E$6</f>
        <v>0</v>
      </c>
      <c r="G15" s="15">
        <f t="shared" ref="G15:G78" si="2">E15-F15+$H15</f>
        <v>0</v>
      </c>
      <c r="H15" s="25">
        <v>0</v>
      </c>
      <c r="I15" s="15">
        <f t="shared" ref="I15:I78" si="3">D15-G15</f>
        <v>0</v>
      </c>
    </row>
    <row r="16" spans="1:9" x14ac:dyDescent="0.35">
      <c r="A16" s="22">
        <f>A15+1</f>
        <v>2</v>
      </c>
      <c r="B16" s="22"/>
      <c r="C16" s="46">
        <f>EDATE(C15,$A$15)</f>
        <v>44713</v>
      </c>
      <c r="D16" s="15">
        <f t="shared" ref="D16:D79" si="4">I15</f>
        <v>0</v>
      </c>
      <c r="E16" s="15">
        <f t="shared" si="0"/>
        <v>0</v>
      </c>
      <c r="F16" s="15">
        <f t="shared" si="1"/>
        <v>0</v>
      </c>
      <c r="G16" s="15">
        <f t="shared" si="2"/>
        <v>0</v>
      </c>
      <c r="H16" s="25">
        <v>0</v>
      </c>
      <c r="I16" s="15">
        <f t="shared" si="3"/>
        <v>0</v>
      </c>
    </row>
    <row r="17" spans="1:9" x14ac:dyDescent="0.35">
      <c r="A17" s="22">
        <f t="shared" ref="A17:A80" si="5">A16+1</f>
        <v>3</v>
      </c>
      <c r="B17" s="22"/>
      <c r="C17" s="46">
        <f t="shared" ref="C17:C80" si="6">EDATE(C16,$A$15)</f>
        <v>44743</v>
      </c>
      <c r="D17" s="15">
        <f t="shared" si="4"/>
        <v>0</v>
      </c>
      <c r="E17" s="15">
        <f t="shared" si="0"/>
        <v>0</v>
      </c>
      <c r="F17" s="15">
        <f t="shared" si="1"/>
        <v>0</v>
      </c>
      <c r="G17" s="15">
        <f t="shared" si="2"/>
        <v>0</v>
      </c>
      <c r="H17" s="25">
        <v>0</v>
      </c>
      <c r="I17" s="15">
        <f t="shared" si="3"/>
        <v>0</v>
      </c>
    </row>
    <row r="18" spans="1:9" x14ac:dyDescent="0.35">
      <c r="A18" s="22">
        <f t="shared" si="5"/>
        <v>4</v>
      </c>
      <c r="B18" s="22"/>
      <c r="C18" s="46">
        <f t="shared" si="6"/>
        <v>44774</v>
      </c>
      <c r="D18" s="15">
        <f t="shared" si="4"/>
        <v>0</v>
      </c>
      <c r="E18" s="15">
        <f t="shared" si="0"/>
        <v>0</v>
      </c>
      <c r="F18" s="15">
        <f t="shared" si="1"/>
        <v>0</v>
      </c>
      <c r="G18" s="15">
        <f t="shared" si="2"/>
        <v>0</v>
      </c>
      <c r="H18" s="25">
        <v>0</v>
      </c>
      <c r="I18" s="15">
        <f t="shared" si="3"/>
        <v>0</v>
      </c>
    </row>
    <row r="19" spans="1:9" x14ac:dyDescent="0.35">
      <c r="A19" s="22">
        <f t="shared" si="5"/>
        <v>5</v>
      </c>
      <c r="B19" s="22"/>
      <c r="C19" s="46">
        <f t="shared" si="6"/>
        <v>44805</v>
      </c>
      <c r="D19" s="15">
        <f t="shared" si="4"/>
        <v>0</v>
      </c>
      <c r="E19" s="15">
        <f t="shared" si="0"/>
        <v>0</v>
      </c>
      <c r="F19" s="15">
        <f t="shared" si="1"/>
        <v>0</v>
      </c>
      <c r="G19" s="15">
        <f t="shared" si="2"/>
        <v>0</v>
      </c>
      <c r="H19" s="25">
        <v>0</v>
      </c>
      <c r="I19" s="15">
        <f t="shared" si="3"/>
        <v>0</v>
      </c>
    </row>
    <row r="20" spans="1:9" x14ac:dyDescent="0.35">
      <c r="A20" s="22">
        <f t="shared" si="5"/>
        <v>6</v>
      </c>
      <c r="B20" s="22"/>
      <c r="C20" s="46">
        <f t="shared" si="6"/>
        <v>44835</v>
      </c>
      <c r="D20" s="15">
        <f t="shared" si="4"/>
        <v>0</v>
      </c>
      <c r="E20" s="15">
        <f t="shared" si="0"/>
        <v>0</v>
      </c>
      <c r="F20" s="15">
        <f t="shared" si="1"/>
        <v>0</v>
      </c>
      <c r="G20" s="15">
        <f t="shared" si="2"/>
        <v>0</v>
      </c>
      <c r="H20" s="25">
        <v>0</v>
      </c>
      <c r="I20" s="15">
        <f t="shared" si="3"/>
        <v>0</v>
      </c>
    </row>
    <row r="21" spans="1:9" x14ac:dyDescent="0.35">
      <c r="A21" s="22">
        <f t="shared" si="5"/>
        <v>7</v>
      </c>
      <c r="B21" s="22"/>
      <c r="C21" s="46">
        <f t="shared" si="6"/>
        <v>44866</v>
      </c>
      <c r="D21" s="15">
        <f t="shared" si="4"/>
        <v>0</v>
      </c>
      <c r="E21" s="15">
        <f t="shared" si="0"/>
        <v>0</v>
      </c>
      <c r="F21" s="15">
        <f t="shared" si="1"/>
        <v>0</v>
      </c>
      <c r="G21" s="15">
        <f t="shared" si="2"/>
        <v>0</v>
      </c>
      <c r="H21" s="25">
        <v>0</v>
      </c>
      <c r="I21" s="15">
        <f t="shared" si="3"/>
        <v>0</v>
      </c>
    </row>
    <row r="22" spans="1:9" x14ac:dyDescent="0.35">
      <c r="A22" s="22">
        <f t="shared" si="5"/>
        <v>8</v>
      </c>
      <c r="B22" s="22"/>
      <c r="C22" s="46">
        <f t="shared" si="6"/>
        <v>44896</v>
      </c>
      <c r="D22" s="15">
        <f t="shared" si="4"/>
        <v>0</v>
      </c>
      <c r="E22" s="15">
        <f t="shared" si="0"/>
        <v>0</v>
      </c>
      <c r="F22" s="15">
        <f t="shared" si="1"/>
        <v>0</v>
      </c>
      <c r="G22" s="15">
        <f t="shared" si="2"/>
        <v>0</v>
      </c>
      <c r="H22" s="25">
        <v>0</v>
      </c>
      <c r="I22" s="15">
        <f t="shared" si="3"/>
        <v>0</v>
      </c>
    </row>
    <row r="23" spans="1:9" x14ac:dyDescent="0.35">
      <c r="A23" s="22">
        <f t="shared" si="5"/>
        <v>9</v>
      </c>
      <c r="B23" s="22"/>
      <c r="C23" s="46">
        <f t="shared" si="6"/>
        <v>44927</v>
      </c>
      <c r="D23" s="15">
        <f t="shared" si="4"/>
        <v>0</v>
      </c>
      <c r="E23" s="15">
        <f t="shared" si="0"/>
        <v>0</v>
      </c>
      <c r="F23" s="15">
        <f t="shared" si="1"/>
        <v>0</v>
      </c>
      <c r="G23" s="15">
        <f t="shared" si="2"/>
        <v>0</v>
      </c>
      <c r="H23" s="25">
        <v>0</v>
      </c>
      <c r="I23" s="15">
        <f t="shared" si="3"/>
        <v>0</v>
      </c>
    </row>
    <row r="24" spans="1:9" x14ac:dyDescent="0.35">
      <c r="A24" s="22">
        <f t="shared" si="5"/>
        <v>10</v>
      </c>
      <c r="B24" s="22"/>
      <c r="C24" s="46">
        <f t="shared" si="6"/>
        <v>44958</v>
      </c>
      <c r="D24" s="15">
        <f t="shared" si="4"/>
        <v>0</v>
      </c>
      <c r="E24" s="15">
        <f t="shared" si="0"/>
        <v>0</v>
      </c>
      <c r="F24" s="15">
        <f t="shared" si="1"/>
        <v>0</v>
      </c>
      <c r="G24" s="15">
        <f t="shared" si="2"/>
        <v>0</v>
      </c>
      <c r="H24" s="25">
        <v>0</v>
      </c>
      <c r="I24" s="15">
        <f t="shared" si="3"/>
        <v>0</v>
      </c>
    </row>
    <row r="25" spans="1:9" x14ac:dyDescent="0.35">
      <c r="A25" s="22">
        <f t="shared" si="5"/>
        <v>11</v>
      </c>
      <c r="B25" s="22"/>
      <c r="C25" s="46">
        <f t="shared" si="6"/>
        <v>44986</v>
      </c>
      <c r="D25" s="15">
        <f t="shared" si="4"/>
        <v>0</v>
      </c>
      <c r="E25" s="15">
        <f t="shared" si="0"/>
        <v>0</v>
      </c>
      <c r="F25" s="15">
        <f t="shared" si="1"/>
        <v>0</v>
      </c>
      <c r="G25" s="15">
        <f t="shared" si="2"/>
        <v>0</v>
      </c>
      <c r="H25" s="25">
        <v>0</v>
      </c>
      <c r="I25" s="15">
        <f t="shared" si="3"/>
        <v>0</v>
      </c>
    </row>
    <row r="26" spans="1:9" x14ac:dyDescent="0.35">
      <c r="A26" s="22">
        <f t="shared" si="5"/>
        <v>12</v>
      </c>
      <c r="B26" s="22">
        <v>1</v>
      </c>
      <c r="C26" s="46">
        <f t="shared" si="6"/>
        <v>45017</v>
      </c>
      <c r="D26" s="15">
        <f t="shared" si="4"/>
        <v>0</v>
      </c>
      <c r="E26" s="15">
        <f t="shared" si="0"/>
        <v>0</v>
      </c>
      <c r="F26" s="15">
        <f t="shared" si="1"/>
        <v>0</v>
      </c>
      <c r="G26" s="15">
        <f t="shared" si="2"/>
        <v>0</v>
      </c>
      <c r="H26" s="25">
        <v>0</v>
      </c>
      <c r="I26" s="15">
        <f t="shared" si="3"/>
        <v>0</v>
      </c>
    </row>
    <row r="27" spans="1:9" x14ac:dyDescent="0.35">
      <c r="A27" s="22">
        <f t="shared" si="5"/>
        <v>13</v>
      </c>
      <c r="B27" s="22"/>
      <c r="C27" s="46">
        <f t="shared" si="6"/>
        <v>45047</v>
      </c>
      <c r="D27" s="15">
        <f t="shared" si="4"/>
        <v>0</v>
      </c>
      <c r="E27" s="15">
        <f t="shared" si="0"/>
        <v>0</v>
      </c>
      <c r="F27" s="15">
        <f t="shared" si="1"/>
        <v>0</v>
      </c>
      <c r="G27" s="15">
        <f t="shared" si="2"/>
        <v>0</v>
      </c>
      <c r="H27" s="25">
        <v>0</v>
      </c>
      <c r="I27" s="15">
        <f t="shared" si="3"/>
        <v>0</v>
      </c>
    </row>
    <row r="28" spans="1:9" x14ac:dyDescent="0.35">
      <c r="A28" s="22">
        <f t="shared" si="5"/>
        <v>14</v>
      </c>
      <c r="B28" s="22"/>
      <c r="C28" s="46">
        <f t="shared" si="6"/>
        <v>45078</v>
      </c>
      <c r="D28" s="15">
        <f t="shared" si="4"/>
        <v>0</v>
      </c>
      <c r="E28" s="15">
        <f t="shared" si="0"/>
        <v>0</v>
      </c>
      <c r="F28" s="15">
        <f t="shared" si="1"/>
        <v>0</v>
      </c>
      <c r="G28" s="15">
        <f t="shared" si="2"/>
        <v>0</v>
      </c>
      <c r="H28" s="25">
        <v>0</v>
      </c>
      <c r="I28" s="15">
        <f t="shared" si="3"/>
        <v>0</v>
      </c>
    </row>
    <row r="29" spans="1:9" x14ac:dyDescent="0.35">
      <c r="A29" s="22">
        <f t="shared" si="5"/>
        <v>15</v>
      </c>
      <c r="B29" s="22"/>
      <c r="C29" s="46">
        <f t="shared" si="6"/>
        <v>45108</v>
      </c>
      <c r="D29" s="15">
        <f t="shared" si="4"/>
        <v>0</v>
      </c>
      <c r="E29" s="15">
        <f t="shared" si="0"/>
        <v>0</v>
      </c>
      <c r="F29" s="15">
        <f t="shared" si="1"/>
        <v>0</v>
      </c>
      <c r="G29" s="15">
        <f t="shared" si="2"/>
        <v>0</v>
      </c>
      <c r="H29" s="25">
        <v>0</v>
      </c>
      <c r="I29" s="15">
        <f t="shared" si="3"/>
        <v>0</v>
      </c>
    </row>
    <row r="30" spans="1:9" x14ac:dyDescent="0.35">
      <c r="A30" s="22">
        <f t="shared" si="5"/>
        <v>16</v>
      </c>
      <c r="B30" s="22"/>
      <c r="C30" s="46">
        <f t="shared" si="6"/>
        <v>45139</v>
      </c>
      <c r="D30" s="15">
        <f t="shared" si="4"/>
        <v>0</v>
      </c>
      <c r="E30" s="15">
        <f t="shared" si="0"/>
        <v>0</v>
      </c>
      <c r="F30" s="15">
        <f t="shared" si="1"/>
        <v>0</v>
      </c>
      <c r="G30" s="15">
        <f t="shared" si="2"/>
        <v>0</v>
      </c>
      <c r="H30" s="25"/>
      <c r="I30" s="15">
        <f t="shared" si="3"/>
        <v>0</v>
      </c>
    </row>
    <row r="31" spans="1:9" x14ac:dyDescent="0.35">
      <c r="A31" s="22">
        <f t="shared" si="5"/>
        <v>17</v>
      </c>
      <c r="B31" s="22"/>
      <c r="C31" s="46">
        <f t="shared" si="6"/>
        <v>45170</v>
      </c>
      <c r="D31" s="15">
        <f t="shared" si="4"/>
        <v>0</v>
      </c>
      <c r="E31" s="15">
        <f t="shared" si="0"/>
        <v>0</v>
      </c>
      <c r="F31" s="15">
        <f t="shared" si="1"/>
        <v>0</v>
      </c>
      <c r="G31" s="15">
        <f t="shared" si="2"/>
        <v>0</v>
      </c>
      <c r="H31" s="25">
        <v>0</v>
      </c>
      <c r="I31" s="15">
        <f t="shared" si="3"/>
        <v>0</v>
      </c>
    </row>
    <row r="32" spans="1:9" x14ac:dyDescent="0.35">
      <c r="A32" s="22">
        <f t="shared" si="5"/>
        <v>18</v>
      </c>
      <c r="B32" s="22"/>
      <c r="C32" s="46">
        <f t="shared" si="6"/>
        <v>45200</v>
      </c>
      <c r="D32" s="15">
        <f t="shared" si="4"/>
        <v>0</v>
      </c>
      <c r="E32" s="15">
        <f t="shared" si="0"/>
        <v>0</v>
      </c>
      <c r="F32" s="15">
        <f t="shared" si="1"/>
        <v>0</v>
      </c>
      <c r="G32" s="15">
        <f t="shared" si="2"/>
        <v>0</v>
      </c>
      <c r="H32" s="25">
        <v>0</v>
      </c>
      <c r="I32" s="15">
        <f t="shared" si="3"/>
        <v>0</v>
      </c>
    </row>
    <row r="33" spans="1:9" x14ac:dyDescent="0.35">
      <c r="A33" s="22">
        <f t="shared" si="5"/>
        <v>19</v>
      </c>
      <c r="B33" s="22"/>
      <c r="C33" s="46">
        <f t="shared" si="6"/>
        <v>45231</v>
      </c>
      <c r="D33" s="15">
        <f t="shared" si="4"/>
        <v>0</v>
      </c>
      <c r="E33" s="15">
        <f t="shared" si="0"/>
        <v>0</v>
      </c>
      <c r="F33" s="15">
        <f t="shared" si="1"/>
        <v>0</v>
      </c>
      <c r="G33" s="15">
        <f t="shared" si="2"/>
        <v>0</v>
      </c>
      <c r="H33" s="25">
        <v>0</v>
      </c>
      <c r="I33" s="15">
        <f t="shared" si="3"/>
        <v>0</v>
      </c>
    </row>
    <row r="34" spans="1:9" x14ac:dyDescent="0.35">
      <c r="A34" s="22">
        <f t="shared" si="5"/>
        <v>20</v>
      </c>
      <c r="B34" s="22"/>
      <c r="C34" s="46">
        <f t="shared" si="6"/>
        <v>45261</v>
      </c>
      <c r="D34" s="15">
        <f t="shared" si="4"/>
        <v>0</v>
      </c>
      <c r="E34" s="15">
        <f t="shared" si="0"/>
        <v>0</v>
      </c>
      <c r="F34" s="15">
        <f t="shared" si="1"/>
        <v>0</v>
      </c>
      <c r="G34" s="15">
        <f t="shared" si="2"/>
        <v>0</v>
      </c>
      <c r="H34" s="25">
        <v>0</v>
      </c>
      <c r="I34" s="15">
        <f t="shared" si="3"/>
        <v>0</v>
      </c>
    </row>
    <row r="35" spans="1:9" x14ac:dyDescent="0.35">
      <c r="A35" s="22">
        <f t="shared" si="5"/>
        <v>21</v>
      </c>
      <c r="B35" s="22"/>
      <c r="C35" s="46">
        <f t="shared" si="6"/>
        <v>45292</v>
      </c>
      <c r="D35" s="15">
        <f t="shared" si="4"/>
        <v>0</v>
      </c>
      <c r="E35" s="15">
        <f t="shared" si="0"/>
        <v>0</v>
      </c>
      <c r="F35" s="15">
        <f t="shared" si="1"/>
        <v>0</v>
      </c>
      <c r="G35" s="15">
        <f t="shared" si="2"/>
        <v>0</v>
      </c>
      <c r="H35" s="25">
        <v>0</v>
      </c>
      <c r="I35" s="15">
        <f t="shared" si="3"/>
        <v>0</v>
      </c>
    </row>
    <row r="36" spans="1:9" x14ac:dyDescent="0.35">
      <c r="A36" s="22">
        <f t="shared" si="5"/>
        <v>22</v>
      </c>
      <c r="B36" s="22"/>
      <c r="C36" s="46">
        <f t="shared" si="6"/>
        <v>45323</v>
      </c>
      <c r="D36" s="15">
        <f t="shared" si="4"/>
        <v>0</v>
      </c>
      <c r="E36" s="15">
        <f t="shared" si="0"/>
        <v>0</v>
      </c>
      <c r="F36" s="15">
        <f t="shared" si="1"/>
        <v>0</v>
      </c>
      <c r="G36" s="15">
        <f t="shared" si="2"/>
        <v>0</v>
      </c>
      <c r="H36" s="25">
        <v>0</v>
      </c>
      <c r="I36" s="15">
        <f t="shared" si="3"/>
        <v>0</v>
      </c>
    </row>
    <row r="37" spans="1:9" x14ac:dyDescent="0.35">
      <c r="A37" s="22">
        <f t="shared" si="5"/>
        <v>23</v>
      </c>
      <c r="B37" s="22"/>
      <c r="C37" s="46">
        <f t="shared" si="6"/>
        <v>45352</v>
      </c>
      <c r="D37" s="15">
        <f t="shared" si="4"/>
        <v>0</v>
      </c>
      <c r="E37" s="15">
        <f t="shared" si="0"/>
        <v>0</v>
      </c>
      <c r="F37" s="15">
        <f t="shared" si="1"/>
        <v>0</v>
      </c>
      <c r="G37" s="15">
        <f t="shared" si="2"/>
        <v>0</v>
      </c>
      <c r="H37" s="25">
        <v>0</v>
      </c>
      <c r="I37" s="15">
        <f t="shared" si="3"/>
        <v>0</v>
      </c>
    </row>
    <row r="38" spans="1:9" x14ac:dyDescent="0.35">
      <c r="A38" s="22">
        <f t="shared" si="5"/>
        <v>24</v>
      </c>
      <c r="B38" s="22">
        <v>2</v>
      </c>
      <c r="C38" s="46">
        <f t="shared" si="6"/>
        <v>45383</v>
      </c>
      <c r="D38" s="15">
        <f t="shared" si="4"/>
        <v>0</v>
      </c>
      <c r="E38" s="15">
        <f t="shared" si="0"/>
        <v>0</v>
      </c>
      <c r="F38" s="15">
        <f t="shared" si="1"/>
        <v>0</v>
      </c>
      <c r="G38" s="15">
        <f t="shared" si="2"/>
        <v>0</v>
      </c>
      <c r="H38" s="25">
        <v>0</v>
      </c>
      <c r="I38" s="15">
        <f t="shared" si="3"/>
        <v>0</v>
      </c>
    </row>
    <row r="39" spans="1:9" x14ac:dyDescent="0.35">
      <c r="A39" s="22">
        <f t="shared" si="5"/>
        <v>25</v>
      </c>
      <c r="B39" s="22"/>
      <c r="C39" s="46">
        <f t="shared" si="6"/>
        <v>45413</v>
      </c>
      <c r="D39" s="15">
        <f t="shared" si="4"/>
        <v>0</v>
      </c>
      <c r="E39" s="15">
        <f t="shared" si="0"/>
        <v>0</v>
      </c>
      <c r="F39" s="15">
        <f t="shared" si="1"/>
        <v>0</v>
      </c>
      <c r="G39" s="15">
        <f t="shared" si="2"/>
        <v>0</v>
      </c>
      <c r="H39" s="25">
        <v>0</v>
      </c>
      <c r="I39" s="15">
        <f t="shared" si="3"/>
        <v>0</v>
      </c>
    </row>
    <row r="40" spans="1:9" x14ac:dyDescent="0.35">
      <c r="A40" s="22">
        <f t="shared" si="5"/>
        <v>26</v>
      </c>
      <c r="B40" s="22"/>
      <c r="C40" s="46">
        <f t="shared" si="6"/>
        <v>45444</v>
      </c>
      <c r="D40" s="15">
        <f t="shared" si="4"/>
        <v>0</v>
      </c>
      <c r="E40" s="15">
        <f t="shared" si="0"/>
        <v>0</v>
      </c>
      <c r="F40" s="15">
        <f t="shared" si="1"/>
        <v>0</v>
      </c>
      <c r="G40" s="15">
        <f t="shared" si="2"/>
        <v>0</v>
      </c>
      <c r="H40" s="25">
        <v>0</v>
      </c>
      <c r="I40" s="15">
        <f t="shared" si="3"/>
        <v>0</v>
      </c>
    </row>
    <row r="41" spans="1:9" x14ac:dyDescent="0.35">
      <c r="A41" s="22">
        <f t="shared" si="5"/>
        <v>27</v>
      </c>
      <c r="B41" s="22"/>
      <c r="C41" s="46">
        <f t="shared" si="6"/>
        <v>45474</v>
      </c>
      <c r="D41" s="15">
        <f t="shared" si="4"/>
        <v>0</v>
      </c>
      <c r="E41" s="15">
        <f t="shared" si="0"/>
        <v>0</v>
      </c>
      <c r="F41" s="15">
        <f t="shared" si="1"/>
        <v>0</v>
      </c>
      <c r="G41" s="15">
        <f t="shared" si="2"/>
        <v>0</v>
      </c>
      <c r="H41" s="25">
        <v>0</v>
      </c>
      <c r="I41" s="15">
        <f t="shared" si="3"/>
        <v>0</v>
      </c>
    </row>
    <row r="42" spans="1:9" x14ac:dyDescent="0.35">
      <c r="A42" s="22">
        <f t="shared" si="5"/>
        <v>28</v>
      </c>
      <c r="B42" s="22"/>
      <c r="C42" s="46">
        <f t="shared" si="6"/>
        <v>45505</v>
      </c>
      <c r="D42" s="15">
        <f t="shared" si="4"/>
        <v>0</v>
      </c>
      <c r="E42" s="15">
        <f t="shared" si="0"/>
        <v>0</v>
      </c>
      <c r="F42" s="15">
        <f t="shared" si="1"/>
        <v>0</v>
      </c>
      <c r="G42" s="15">
        <f t="shared" si="2"/>
        <v>0</v>
      </c>
      <c r="H42" s="25">
        <v>0</v>
      </c>
      <c r="I42" s="15">
        <f t="shared" si="3"/>
        <v>0</v>
      </c>
    </row>
    <row r="43" spans="1:9" x14ac:dyDescent="0.35">
      <c r="A43" s="22">
        <f t="shared" si="5"/>
        <v>29</v>
      </c>
      <c r="B43" s="22"/>
      <c r="C43" s="46">
        <f t="shared" si="6"/>
        <v>45536</v>
      </c>
      <c r="D43" s="15">
        <f t="shared" si="4"/>
        <v>0</v>
      </c>
      <c r="E43" s="15">
        <f t="shared" si="0"/>
        <v>0</v>
      </c>
      <c r="F43" s="15">
        <f t="shared" si="1"/>
        <v>0</v>
      </c>
      <c r="G43" s="15">
        <f t="shared" si="2"/>
        <v>0</v>
      </c>
      <c r="H43" s="25">
        <v>0</v>
      </c>
      <c r="I43" s="15">
        <f t="shared" si="3"/>
        <v>0</v>
      </c>
    </row>
    <row r="44" spans="1:9" x14ac:dyDescent="0.35">
      <c r="A44" s="22">
        <f t="shared" si="5"/>
        <v>30</v>
      </c>
      <c r="B44" s="22"/>
      <c r="C44" s="46">
        <f t="shared" si="6"/>
        <v>45566</v>
      </c>
      <c r="D44" s="15">
        <f t="shared" si="4"/>
        <v>0</v>
      </c>
      <c r="E44" s="15">
        <f t="shared" si="0"/>
        <v>0</v>
      </c>
      <c r="F44" s="15">
        <f t="shared" si="1"/>
        <v>0</v>
      </c>
      <c r="G44" s="15">
        <f t="shared" si="2"/>
        <v>0</v>
      </c>
      <c r="H44" s="25">
        <v>0</v>
      </c>
      <c r="I44" s="15">
        <f t="shared" si="3"/>
        <v>0</v>
      </c>
    </row>
    <row r="45" spans="1:9" x14ac:dyDescent="0.35">
      <c r="A45" s="22">
        <f t="shared" si="5"/>
        <v>31</v>
      </c>
      <c r="B45" s="22"/>
      <c r="C45" s="46">
        <f t="shared" si="6"/>
        <v>45597</v>
      </c>
      <c r="D45" s="15">
        <f t="shared" si="4"/>
        <v>0</v>
      </c>
      <c r="E45" s="15">
        <f t="shared" si="0"/>
        <v>0</v>
      </c>
      <c r="F45" s="15">
        <f t="shared" si="1"/>
        <v>0</v>
      </c>
      <c r="G45" s="15">
        <f t="shared" si="2"/>
        <v>0</v>
      </c>
      <c r="H45" s="25">
        <v>0</v>
      </c>
      <c r="I45" s="15">
        <f t="shared" si="3"/>
        <v>0</v>
      </c>
    </row>
    <row r="46" spans="1:9" x14ac:dyDescent="0.35">
      <c r="A46" s="22">
        <f t="shared" si="5"/>
        <v>32</v>
      </c>
      <c r="B46" s="22"/>
      <c r="C46" s="46">
        <f t="shared" si="6"/>
        <v>45627</v>
      </c>
      <c r="D46" s="15">
        <f t="shared" si="4"/>
        <v>0</v>
      </c>
      <c r="E46" s="15">
        <f t="shared" si="0"/>
        <v>0</v>
      </c>
      <c r="F46" s="15">
        <f t="shared" si="1"/>
        <v>0</v>
      </c>
      <c r="G46" s="15">
        <f t="shared" si="2"/>
        <v>0</v>
      </c>
      <c r="H46" s="25">
        <v>0</v>
      </c>
      <c r="I46" s="15">
        <f t="shared" si="3"/>
        <v>0</v>
      </c>
    </row>
    <row r="47" spans="1:9" x14ac:dyDescent="0.35">
      <c r="A47" s="22">
        <f t="shared" si="5"/>
        <v>33</v>
      </c>
      <c r="B47" s="22"/>
      <c r="C47" s="46">
        <f t="shared" si="6"/>
        <v>45658</v>
      </c>
      <c r="D47" s="15">
        <f t="shared" si="4"/>
        <v>0</v>
      </c>
      <c r="E47" s="15">
        <f t="shared" si="0"/>
        <v>0</v>
      </c>
      <c r="F47" s="15">
        <f t="shared" si="1"/>
        <v>0</v>
      </c>
      <c r="G47" s="15">
        <f t="shared" si="2"/>
        <v>0</v>
      </c>
      <c r="H47" s="25">
        <v>0</v>
      </c>
      <c r="I47" s="15">
        <f t="shared" si="3"/>
        <v>0</v>
      </c>
    </row>
    <row r="48" spans="1:9" x14ac:dyDescent="0.35">
      <c r="A48" s="22">
        <f t="shared" si="5"/>
        <v>34</v>
      </c>
      <c r="B48" s="22"/>
      <c r="C48" s="46">
        <f t="shared" si="6"/>
        <v>45689</v>
      </c>
      <c r="D48" s="15">
        <f t="shared" si="4"/>
        <v>0</v>
      </c>
      <c r="E48" s="15">
        <f t="shared" si="0"/>
        <v>0</v>
      </c>
      <c r="F48" s="15">
        <f t="shared" si="1"/>
        <v>0</v>
      </c>
      <c r="G48" s="15">
        <f t="shared" si="2"/>
        <v>0</v>
      </c>
      <c r="H48" s="25">
        <v>0</v>
      </c>
      <c r="I48" s="15">
        <f t="shared" si="3"/>
        <v>0</v>
      </c>
    </row>
    <row r="49" spans="1:9" x14ac:dyDescent="0.35">
      <c r="A49" s="22">
        <f t="shared" si="5"/>
        <v>35</v>
      </c>
      <c r="B49" s="22"/>
      <c r="C49" s="46">
        <f t="shared" si="6"/>
        <v>45717</v>
      </c>
      <c r="D49" s="15">
        <f t="shared" si="4"/>
        <v>0</v>
      </c>
      <c r="E49" s="15">
        <f t="shared" si="0"/>
        <v>0</v>
      </c>
      <c r="F49" s="15">
        <f t="shared" si="1"/>
        <v>0</v>
      </c>
      <c r="G49" s="15">
        <f t="shared" si="2"/>
        <v>0</v>
      </c>
      <c r="H49" s="25">
        <v>0</v>
      </c>
      <c r="I49" s="15">
        <f t="shared" si="3"/>
        <v>0</v>
      </c>
    </row>
    <row r="50" spans="1:9" x14ac:dyDescent="0.35">
      <c r="A50" s="22">
        <f t="shared" si="5"/>
        <v>36</v>
      </c>
      <c r="B50" s="22">
        <v>3</v>
      </c>
      <c r="C50" s="46">
        <f t="shared" si="6"/>
        <v>45748</v>
      </c>
      <c r="D50" s="15">
        <f t="shared" si="4"/>
        <v>0</v>
      </c>
      <c r="E50" s="15">
        <f t="shared" si="0"/>
        <v>0</v>
      </c>
      <c r="F50" s="15">
        <f t="shared" si="1"/>
        <v>0</v>
      </c>
      <c r="G50" s="15">
        <f t="shared" si="2"/>
        <v>0</v>
      </c>
      <c r="H50" s="25">
        <v>0</v>
      </c>
      <c r="I50" s="15">
        <f t="shared" si="3"/>
        <v>0</v>
      </c>
    </row>
    <row r="51" spans="1:9" x14ac:dyDescent="0.35">
      <c r="A51" s="22">
        <f t="shared" si="5"/>
        <v>37</v>
      </c>
      <c r="B51" s="22"/>
      <c r="C51" s="46">
        <f t="shared" si="6"/>
        <v>45778</v>
      </c>
      <c r="D51" s="15">
        <f t="shared" si="4"/>
        <v>0</v>
      </c>
      <c r="E51" s="15">
        <f t="shared" si="0"/>
        <v>0</v>
      </c>
      <c r="F51" s="15">
        <f t="shared" si="1"/>
        <v>0</v>
      </c>
      <c r="G51" s="15">
        <f t="shared" si="2"/>
        <v>0</v>
      </c>
      <c r="H51" s="25">
        <v>0</v>
      </c>
      <c r="I51" s="15">
        <f t="shared" si="3"/>
        <v>0</v>
      </c>
    </row>
    <row r="52" spans="1:9" x14ac:dyDescent="0.35">
      <c r="A52" s="22">
        <f t="shared" si="5"/>
        <v>38</v>
      </c>
      <c r="B52" s="22"/>
      <c r="C52" s="46">
        <f t="shared" si="6"/>
        <v>45809</v>
      </c>
      <c r="D52" s="15">
        <f t="shared" si="4"/>
        <v>0</v>
      </c>
      <c r="E52" s="15">
        <f t="shared" si="0"/>
        <v>0</v>
      </c>
      <c r="F52" s="15">
        <f t="shared" si="1"/>
        <v>0</v>
      </c>
      <c r="G52" s="15">
        <f t="shared" si="2"/>
        <v>0</v>
      </c>
      <c r="H52" s="25">
        <v>0</v>
      </c>
      <c r="I52" s="15">
        <f t="shared" si="3"/>
        <v>0</v>
      </c>
    </row>
    <row r="53" spans="1:9" x14ac:dyDescent="0.35">
      <c r="A53" s="22">
        <f t="shared" si="5"/>
        <v>39</v>
      </c>
      <c r="B53" s="22"/>
      <c r="C53" s="46">
        <f t="shared" si="6"/>
        <v>45839</v>
      </c>
      <c r="D53" s="15">
        <f t="shared" si="4"/>
        <v>0</v>
      </c>
      <c r="E53" s="15">
        <f t="shared" si="0"/>
        <v>0</v>
      </c>
      <c r="F53" s="15">
        <f t="shared" si="1"/>
        <v>0</v>
      </c>
      <c r="G53" s="15">
        <f t="shared" si="2"/>
        <v>0</v>
      </c>
      <c r="H53" s="25">
        <v>0</v>
      </c>
      <c r="I53" s="15">
        <f t="shared" si="3"/>
        <v>0</v>
      </c>
    </row>
    <row r="54" spans="1:9" x14ac:dyDescent="0.35">
      <c r="A54" s="22">
        <f t="shared" si="5"/>
        <v>40</v>
      </c>
      <c r="B54" s="22"/>
      <c r="C54" s="46">
        <f t="shared" si="6"/>
        <v>45870</v>
      </c>
      <c r="D54" s="15">
        <f t="shared" si="4"/>
        <v>0</v>
      </c>
      <c r="E54" s="15">
        <f t="shared" si="0"/>
        <v>0</v>
      </c>
      <c r="F54" s="15">
        <f t="shared" si="1"/>
        <v>0</v>
      </c>
      <c r="G54" s="15">
        <f t="shared" si="2"/>
        <v>0</v>
      </c>
      <c r="H54" s="25">
        <v>0</v>
      </c>
      <c r="I54" s="15">
        <f t="shared" si="3"/>
        <v>0</v>
      </c>
    </row>
    <row r="55" spans="1:9" x14ac:dyDescent="0.35">
      <c r="A55" s="22">
        <f t="shared" si="5"/>
        <v>41</v>
      </c>
      <c r="B55" s="22"/>
      <c r="C55" s="46">
        <f t="shared" si="6"/>
        <v>45901</v>
      </c>
      <c r="D55" s="15">
        <f t="shared" si="4"/>
        <v>0</v>
      </c>
      <c r="E55" s="15">
        <f t="shared" si="0"/>
        <v>0</v>
      </c>
      <c r="F55" s="15">
        <f t="shared" si="1"/>
        <v>0</v>
      </c>
      <c r="G55" s="15">
        <f t="shared" si="2"/>
        <v>0</v>
      </c>
      <c r="H55" s="25">
        <v>0</v>
      </c>
      <c r="I55" s="15">
        <f t="shared" si="3"/>
        <v>0</v>
      </c>
    </row>
    <row r="56" spans="1:9" x14ac:dyDescent="0.35">
      <c r="A56" s="22">
        <f t="shared" si="5"/>
        <v>42</v>
      </c>
      <c r="B56" s="22"/>
      <c r="C56" s="46">
        <f t="shared" si="6"/>
        <v>45931</v>
      </c>
      <c r="D56" s="15">
        <f t="shared" si="4"/>
        <v>0</v>
      </c>
      <c r="E56" s="15">
        <f t="shared" si="0"/>
        <v>0</v>
      </c>
      <c r="F56" s="15">
        <f t="shared" si="1"/>
        <v>0</v>
      </c>
      <c r="G56" s="15">
        <f t="shared" si="2"/>
        <v>0</v>
      </c>
      <c r="H56" s="25">
        <v>0</v>
      </c>
      <c r="I56" s="15">
        <f t="shared" si="3"/>
        <v>0</v>
      </c>
    </row>
    <row r="57" spans="1:9" x14ac:dyDescent="0.35">
      <c r="A57" s="22">
        <f t="shared" si="5"/>
        <v>43</v>
      </c>
      <c r="B57" s="22"/>
      <c r="C57" s="46">
        <f t="shared" si="6"/>
        <v>45962</v>
      </c>
      <c r="D57" s="15">
        <f t="shared" si="4"/>
        <v>0</v>
      </c>
      <c r="E57" s="15">
        <f t="shared" si="0"/>
        <v>0</v>
      </c>
      <c r="F57" s="15">
        <f t="shared" si="1"/>
        <v>0</v>
      </c>
      <c r="G57" s="15">
        <f t="shared" si="2"/>
        <v>0</v>
      </c>
      <c r="H57" s="25">
        <v>0</v>
      </c>
      <c r="I57" s="15">
        <f t="shared" si="3"/>
        <v>0</v>
      </c>
    </row>
    <row r="58" spans="1:9" x14ac:dyDescent="0.35">
      <c r="A58" s="22">
        <f t="shared" si="5"/>
        <v>44</v>
      </c>
      <c r="B58" s="22"/>
      <c r="C58" s="46">
        <f t="shared" si="6"/>
        <v>45992</v>
      </c>
      <c r="D58" s="15">
        <f t="shared" si="4"/>
        <v>0</v>
      </c>
      <c r="E58" s="15">
        <f t="shared" si="0"/>
        <v>0</v>
      </c>
      <c r="F58" s="15">
        <f t="shared" si="1"/>
        <v>0</v>
      </c>
      <c r="G58" s="15">
        <f t="shared" si="2"/>
        <v>0</v>
      </c>
      <c r="H58" s="25">
        <v>0</v>
      </c>
      <c r="I58" s="15">
        <f t="shared" si="3"/>
        <v>0</v>
      </c>
    </row>
    <row r="59" spans="1:9" x14ac:dyDescent="0.35">
      <c r="A59" s="22">
        <f t="shared" si="5"/>
        <v>45</v>
      </c>
      <c r="B59" s="22"/>
      <c r="C59" s="46">
        <f t="shared" si="6"/>
        <v>46023</v>
      </c>
      <c r="D59" s="15">
        <f t="shared" si="4"/>
        <v>0</v>
      </c>
      <c r="E59" s="15">
        <f t="shared" si="0"/>
        <v>0</v>
      </c>
      <c r="F59" s="15">
        <f t="shared" si="1"/>
        <v>0</v>
      </c>
      <c r="G59" s="15">
        <f t="shared" si="2"/>
        <v>0</v>
      </c>
      <c r="H59" s="25">
        <v>0</v>
      </c>
      <c r="I59" s="15">
        <f t="shared" si="3"/>
        <v>0</v>
      </c>
    </row>
    <row r="60" spans="1:9" x14ac:dyDescent="0.35">
      <c r="A60" s="22">
        <f t="shared" si="5"/>
        <v>46</v>
      </c>
      <c r="B60" s="22"/>
      <c r="C60" s="46">
        <f t="shared" si="6"/>
        <v>46054</v>
      </c>
      <c r="D60" s="15">
        <f t="shared" si="4"/>
        <v>0</v>
      </c>
      <c r="E60" s="15">
        <f t="shared" si="0"/>
        <v>0</v>
      </c>
      <c r="F60" s="15">
        <f t="shared" si="1"/>
        <v>0</v>
      </c>
      <c r="G60" s="15">
        <f t="shared" si="2"/>
        <v>0</v>
      </c>
      <c r="H60" s="25">
        <v>0</v>
      </c>
      <c r="I60" s="15">
        <f t="shared" si="3"/>
        <v>0</v>
      </c>
    </row>
    <row r="61" spans="1:9" x14ac:dyDescent="0.35">
      <c r="A61" s="22">
        <f t="shared" si="5"/>
        <v>47</v>
      </c>
      <c r="B61" s="22"/>
      <c r="C61" s="46">
        <f t="shared" si="6"/>
        <v>46082</v>
      </c>
      <c r="D61" s="15">
        <f t="shared" si="4"/>
        <v>0</v>
      </c>
      <c r="E61" s="15">
        <f t="shared" si="0"/>
        <v>0</v>
      </c>
      <c r="F61" s="15">
        <f t="shared" si="1"/>
        <v>0</v>
      </c>
      <c r="G61" s="15">
        <f t="shared" si="2"/>
        <v>0</v>
      </c>
      <c r="H61" s="25">
        <v>0</v>
      </c>
      <c r="I61" s="15">
        <f t="shared" si="3"/>
        <v>0</v>
      </c>
    </row>
    <row r="62" spans="1:9" x14ac:dyDescent="0.35">
      <c r="A62" s="22">
        <f t="shared" si="5"/>
        <v>48</v>
      </c>
      <c r="B62" s="22">
        <v>4</v>
      </c>
      <c r="C62" s="46">
        <f t="shared" si="6"/>
        <v>46113</v>
      </c>
      <c r="D62" s="15">
        <f t="shared" si="4"/>
        <v>0</v>
      </c>
      <c r="E62" s="15">
        <f t="shared" si="0"/>
        <v>0</v>
      </c>
      <c r="F62" s="15">
        <f t="shared" si="1"/>
        <v>0</v>
      </c>
      <c r="G62" s="15">
        <f t="shared" si="2"/>
        <v>0</v>
      </c>
      <c r="H62" s="25">
        <v>0</v>
      </c>
      <c r="I62" s="15">
        <f t="shared" si="3"/>
        <v>0</v>
      </c>
    </row>
    <row r="63" spans="1:9" x14ac:dyDescent="0.35">
      <c r="A63" s="22">
        <f t="shared" si="5"/>
        <v>49</v>
      </c>
      <c r="B63" s="22"/>
      <c r="C63" s="46">
        <f t="shared" si="6"/>
        <v>46143</v>
      </c>
      <c r="D63" s="15">
        <f t="shared" si="4"/>
        <v>0</v>
      </c>
      <c r="E63" s="15">
        <f t="shared" si="0"/>
        <v>0</v>
      </c>
      <c r="F63" s="15">
        <f t="shared" si="1"/>
        <v>0</v>
      </c>
      <c r="G63" s="15">
        <f t="shared" si="2"/>
        <v>0</v>
      </c>
      <c r="H63" s="25">
        <v>0</v>
      </c>
      <c r="I63" s="15">
        <f t="shared" si="3"/>
        <v>0</v>
      </c>
    </row>
    <row r="64" spans="1:9" x14ac:dyDescent="0.35">
      <c r="A64" s="22">
        <f t="shared" si="5"/>
        <v>50</v>
      </c>
      <c r="B64" s="22"/>
      <c r="C64" s="46">
        <f t="shared" si="6"/>
        <v>46174</v>
      </c>
      <c r="D64" s="15">
        <f t="shared" si="4"/>
        <v>0</v>
      </c>
      <c r="E64" s="15">
        <f t="shared" si="0"/>
        <v>0</v>
      </c>
      <c r="F64" s="15">
        <f t="shared" si="1"/>
        <v>0</v>
      </c>
      <c r="G64" s="15">
        <f t="shared" si="2"/>
        <v>0</v>
      </c>
      <c r="H64" s="25">
        <v>0</v>
      </c>
      <c r="I64" s="15">
        <f t="shared" si="3"/>
        <v>0</v>
      </c>
    </row>
    <row r="65" spans="1:9" x14ac:dyDescent="0.35">
      <c r="A65" s="22">
        <f t="shared" si="5"/>
        <v>51</v>
      </c>
      <c r="B65" s="22"/>
      <c r="C65" s="46">
        <f t="shared" si="6"/>
        <v>46204</v>
      </c>
      <c r="D65" s="15">
        <f t="shared" si="4"/>
        <v>0</v>
      </c>
      <c r="E65" s="15">
        <f t="shared" si="0"/>
        <v>0</v>
      </c>
      <c r="F65" s="15">
        <f t="shared" si="1"/>
        <v>0</v>
      </c>
      <c r="G65" s="15">
        <f t="shared" si="2"/>
        <v>0</v>
      </c>
      <c r="H65" s="25">
        <v>0</v>
      </c>
      <c r="I65" s="15">
        <f t="shared" si="3"/>
        <v>0</v>
      </c>
    </row>
    <row r="66" spans="1:9" x14ac:dyDescent="0.35">
      <c r="A66" s="22">
        <f t="shared" si="5"/>
        <v>52</v>
      </c>
      <c r="B66" s="22"/>
      <c r="C66" s="46">
        <f t="shared" si="6"/>
        <v>46235</v>
      </c>
      <c r="D66" s="15">
        <f t="shared" si="4"/>
        <v>0</v>
      </c>
      <c r="E66" s="15">
        <f t="shared" si="0"/>
        <v>0</v>
      </c>
      <c r="F66" s="15">
        <f t="shared" si="1"/>
        <v>0</v>
      </c>
      <c r="G66" s="15">
        <f t="shared" si="2"/>
        <v>0</v>
      </c>
      <c r="H66" s="25">
        <v>0</v>
      </c>
      <c r="I66" s="15">
        <f t="shared" si="3"/>
        <v>0</v>
      </c>
    </row>
    <row r="67" spans="1:9" x14ac:dyDescent="0.35">
      <c r="A67" s="22">
        <f t="shared" si="5"/>
        <v>53</v>
      </c>
      <c r="B67" s="22"/>
      <c r="C67" s="46">
        <f t="shared" si="6"/>
        <v>46266</v>
      </c>
      <c r="D67" s="15">
        <f t="shared" si="4"/>
        <v>0</v>
      </c>
      <c r="E67" s="15">
        <f t="shared" si="0"/>
        <v>0</v>
      </c>
      <c r="F67" s="15">
        <f t="shared" si="1"/>
        <v>0</v>
      </c>
      <c r="G67" s="15">
        <f t="shared" si="2"/>
        <v>0</v>
      </c>
      <c r="H67" s="25">
        <v>0</v>
      </c>
      <c r="I67" s="15">
        <f t="shared" si="3"/>
        <v>0</v>
      </c>
    </row>
    <row r="68" spans="1:9" x14ac:dyDescent="0.35">
      <c r="A68" s="22">
        <f t="shared" si="5"/>
        <v>54</v>
      </c>
      <c r="B68" s="22"/>
      <c r="C68" s="46">
        <f t="shared" si="6"/>
        <v>46296</v>
      </c>
      <c r="D68" s="15">
        <f t="shared" si="4"/>
        <v>0</v>
      </c>
      <c r="E68" s="15">
        <f t="shared" si="0"/>
        <v>0</v>
      </c>
      <c r="F68" s="15">
        <f t="shared" si="1"/>
        <v>0</v>
      </c>
      <c r="G68" s="15">
        <f t="shared" si="2"/>
        <v>0</v>
      </c>
      <c r="H68" s="25">
        <v>0</v>
      </c>
      <c r="I68" s="15">
        <f t="shared" si="3"/>
        <v>0</v>
      </c>
    </row>
    <row r="69" spans="1:9" x14ac:dyDescent="0.35">
      <c r="A69" s="22">
        <f t="shared" si="5"/>
        <v>55</v>
      </c>
      <c r="B69" s="22"/>
      <c r="C69" s="46">
        <f t="shared" si="6"/>
        <v>46327</v>
      </c>
      <c r="D69" s="15">
        <f t="shared" si="4"/>
        <v>0</v>
      </c>
      <c r="E69" s="15">
        <f t="shared" si="0"/>
        <v>0</v>
      </c>
      <c r="F69" s="15">
        <f t="shared" si="1"/>
        <v>0</v>
      </c>
      <c r="G69" s="15">
        <f t="shared" si="2"/>
        <v>0</v>
      </c>
      <c r="H69" s="25">
        <v>0</v>
      </c>
      <c r="I69" s="15">
        <f t="shared" si="3"/>
        <v>0</v>
      </c>
    </row>
    <row r="70" spans="1:9" x14ac:dyDescent="0.35">
      <c r="A70" s="22">
        <f t="shared" si="5"/>
        <v>56</v>
      </c>
      <c r="B70" s="22"/>
      <c r="C70" s="46">
        <f t="shared" si="6"/>
        <v>46357</v>
      </c>
      <c r="D70" s="15">
        <f t="shared" si="4"/>
        <v>0</v>
      </c>
      <c r="E70" s="15">
        <f t="shared" si="0"/>
        <v>0</v>
      </c>
      <c r="F70" s="15">
        <f t="shared" si="1"/>
        <v>0</v>
      </c>
      <c r="G70" s="15">
        <f t="shared" si="2"/>
        <v>0</v>
      </c>
      <c r="H70" s="25">
        <v>0</v>
      </c>
      <c r="I70" s="15">
        <f t="shared" si="3"/>
        <v>0</v>
      </c>
    </row>
    <row r="71" spans="1:9" x14ac:dyDescent="0.35">
      <c r="A71" s="22">
        <f t="shared" si="5"/>
        <v>57</v>
      </c>
      <c r="B71" s="22"/>
      <c r="C71" s="46">
        <f t="shared" si="6"/>
        <v>46388</v>
      </c>
      <c r="D71" s="15">
        <f t="shared" si="4"/>
        <v>0</v>
      </c>
      <c r="E71" s="15">
        <f t="shared" si="0"/>
        <v>0</v>
      </c>
      <c r="F71" s="15">
        <f t="shared" si="1"/>
        <v>0</v>
      </c>
      <c r="G71" s="15">
        <f t="shared" si="2"/>
        <v>0</v>
      </c>
      <c r="H71" s="25">
        <v>0</v>
      </c>
      <c r="I71" s="15">
        <f t="shared" si="3"/>
        <v>0</v>
      </c>
    </row>
    <row r="72" spans="1:9" x14ac:dyDescent="0.35">
      <c r="A72" s="22">
        <f t="shared" si="5"/>
        <v>58</v>
      </c>
      <c r="B72" s="22"/>
      <c r="C72" s="46">
        <f t="shared" si="6"/>
        <v>46419</v>
      </c>
      <c r="D72" s="15">
        <f t="shared" si="4"/>
        <v>0</v>
      </c>
      <c r="E72" s="15">
        <f t="shared" si="0"/>
        <v>0</v>
      </c>
      <c r="F72" s="15">
        <f t="shared" si="1"/>
        <v>0</v>
      </c>
      <c r="G72" s="15">
        <f t="shared" si="2"/>
        <v>0</v>
      </c>
      <c r="H72" s="25">
        <v>0</v>
      </c>
      <c r="I72" s="15">
        <f t="shared" si="3"/>
        <v>0</v>
      </c>
    </row>
    <row r="73" spans="1:9" x14ac:dyDescent="0.35">
      <c r="A73" s="22">
        <f t="shared" si="5"/>
        <v>59</v>
      </c>
      <c r="B73" s="22"/>
      <c r="C73" s="46">
        <f t="shared" si="6"/>
        <v>46447</v>
      </c>
      <c r="D73" s="15">
        <f t="shared" si="4"/>
        <v>0</v>
      </c>
      <c r="E73" s="15">
        <f t="shared" si="0"/>
        <v>0</v>
      </c>
      <c r="F73" s="15">
        <f t="shared" si="1"/>
        <v>0</v>
      </c>
      <c r="G73" s="15">
        <f t="shared" si="2"/>
        <v>0</v>
      </c>
      <c r="H73" s="25">
        <v>0</v>
      </c>
      <c r="I73" s="15">
        <f t="shared" si="3"/>
        <v>0</v>
      </c>
    </row>
    <row r="74" spans="1:9" x14ac:dyDescent="0.35">
      <c r="A74" s="22">
        <f t="shared" si="5"/>
        <v>60</v>
      </c>
      <c r="B74" s="22">
        <v>5</v>
      </c>
      <c r="C74" s="46">
        <f t="shared" si="6"/>
        <v>46478</v>
      </c>
      <c r="D74" s="15">
        <f t="shared" si="4"/>
        <v>0</v>
      </c>
      <c r="E74" s="15">
        <f t="shared" si="0"/>
        <v>0</v>
      </c>
      <c r="F74" s="15">
        <f t="shared" si="1"/>
        <v>0</v>
      </c>
      <c r="G74" s="15">
        <f t="shared" si="2"/>
        <v>0</v>
      </c>
      <c r="H74" s="25">
        <v>0</v>
      </c>
      <c r="I74" s="15">
        <f t="shared" si="3"/>
        <v>0</v>
      </c>
    </row>
    <row r="75" spans="1:9" x14ac:dyDescent="0.35">
      <c r="A75" s="22">
        <f t="shared" si="5"/>
        <v>61</v>
      </c>
      <c r="B75" s="22"/>
      <c r="C75" s="46">
        <f t="shared" si="6"/>
        <v>46508</v>
      </c>
      <c r="D75" s="15">
        <f t="shared" si="4"/>
        <v>0</v>
      </c>
      <c r="E75" s="15">
        <f t="shared" si="0"/>
        <v>0</v>
      </c>
      <c r="F75" s="15">
        <f t="shared" si="1"/>
        <v>0</v>
      </c>
      <c r="G75" s="15">
        <f t="shared" si="2"/>
        <v>0</v>
      </c>
      <c r="H75" s="25">
        <v>0</v>
      </c>
      <c r="I75" s="15">
        <f t="shared" si="3"/>
        <v>0</v>
      </c>
    </row>
    <row r="76" spans="1:9" x14ac:dyDescent="0.35">
      <c r="A76" s="22">
        <f t="shared" si="5"/>
        <v>62</v>
      </c>
      <c r="B76" s="22"/>
      <c r="C76" s="46">
        <f t="shared" si="6"/>
        <v>46539</v>
      </c>
      <c r="D76" s="15">
        <f t="shared" si="4"/>
        <v>0</v>
      </c>
      <c r="E76" s="15">
        <f t="shared" si="0"/>
        <v>0</v>
      </c>
      <c r="F76" s="15">
        <f t="shared" si="1"/>
        <v>0</v>
      </c>
      <c r="G76" s="15">
        <f t="shared" si="2"/>
        <v>0</v>
      </c>
      <c r="H76" s="25">
        <v>0</v>
      </c>
      <c r="I76" s="15">
        <f t="shared" si="3"/>
        <v>0</v>
      </c>
    </row>
    <row r="77" spans="1:9" x14ac:dyDescent="0.35">
      <c r="A77" s="22">
        <f t="shared" si="5"/>
        <v>63</v>
      </c>
      <c r="B77" s="22"/>
      <c r="C77" s="46">
        <f t="shared" si="6"/>
        <v>46569</v>
      </c>
      <c r="D77" s="15">
        <f t="shared" si="4"/>
        <v>0</v>
      </c>
      <c r="E77" s="15">
        <f t="shared" si="0"/>
        <v>0</v>
      </c>
      <c r="F77" s="15">
        <f t="shared" si="1"/>
        <v>0</v>
      </c>
      <c r="G77" s="15">
        <f t="shared" si="2"/>
        <v>0</v>
      </c>
      <c r="H77" s="25">
        <v>0</v>
      </c>
      <c r="I77" s="15">
        <f t="shared" si="3"/>
        <v>0</v>
      </c>
    </row>
    <row r="78" spans="1:9" x14ac:dyDescent="0.35">
      <c r="A78" s="22">
        <f t="shared" si="5"/>
        <v>64</v>
      </c>
      <c r="B78" s="22"/>
      <c r="C78" s="46">
        <f t="shared" si="6"/>
        <v>46600</v>
      </c>
      <c r="D78" s="15">
        <f t="shared" si="4"/>
        <v>0</v>
      </c>
      <c r="E78" s="15">
        <f t="shared" si="0"/>
        <v>0</v>
      </c>
      <c r="F78" s="15">
        <f t="shared" si="1"/>
        <v>0</v>
      </c>
      <c r="G78" s="15">
        <f t="shared" si="2"/>
        <v>0</v>
      </c>
      <c r="H78" s="25">
        <v>0</v>
      </c>
      <c r="I78" s="15">
        <f t="shared" si="3"/>
        <v>0</v>
      </c>
    </row>
    <row r="79" spans="1:9" x14ac:dyDescent="0.35">
      <c r="A79" s="22">
        <f t="shared" si="5"/>
        <v>65</v>
      </c>
      <c r="B79" s="22"/>
      <c r="C79" s="46">
        <f t="shared" si="6"/>
        <v>46631</v>
      </c>
      <c r="D79" s="15">
        <f t="shared" si="4"/>
        <v>0</v>
      </c>
      <c r="E79" s="15">
        <f t="shared" ref="E79:E142" si="7">IF(I78&lt;-PMT($E$6,E$3,E$1),I78*(1+$E$6),-PMT($E$6,E$3,E$1))</f>
        <v>0</v>
      </c>
      <c r="F79" s="15">
        <f t="shared" ref="F79:F142" si="8">D79*$E$6</f>
        <v>0</v>
      </c>
      <c r="G79" s="15">
        <f t="shared" ref="G79:G142" si="9">E79-F79+$H79</f>
        <v>0</v>
      </c>
      <c r="H79" s="25">
        <v>0</v>
      </c>
      <c r="I79" s="15">
        <f t="shared" ref="I79:I142" si="10">D79-G79</f>
        <v>0</v>
      </c>
    </row>
    <row r="80" spans="1:9" x14ac:dyDescent="0.35">
      <c r="A80" s="22">
        <f t="shared" si="5"/>
        <v>66</v>
      </c>
      <c r="B80" s="22"/>
      <c r="C80" s="46">
        <f t="shared" si="6"/>
        <v>46661</v>
      </c>
      <c r="D80" s="15">
        <f t="shared" ref="D80:D143" si="11">I79</f>
        <v>0</v>
      </c>
      <c r="E80" s="15">
        <f t="shared" si="7"/>
        <v>0</v>
      </c>
      <c r="F80" s="15">
        <f t="shared" si="8"/>
        <v>0</v>
      </c>
      <c r="G80" s="15">
        <f t="shared" si="9"/>
        <v>0</v>
      </c>
      <c r="H80" s="25">
        <v>0</v>
      </c>
      <c r="I80" s="15">
        <f t="shared" si="10"/>
        <v>0</v>
      </c>
    </row>
    <row r="81" spans="1:9" x14ac:dyDescent="0.35">
      <c r="A81" s="22">
        <f t="shared" ref="A81:A144" si="12">A80+1</f>
        <v>67</v>
      </c>
      <c r="B81" s="22"/>
      <c r="C81" s="46">
        <f t="shared" ref="C81:C144" si="13">EDATE(C80,$A$15)</f>
        <v>46692</v>
      </c>
      <c r="D81" s="15">
        <f t="shared" si="11"/>
        <v>0</v>
      </c>
      <c r="E81" s="15">
        <f t="shared" si="7"/>
        <v>0</v>
      </c>
      <c r="F81" s="15">
        <f t="shared" si="8"/>
        <v>0</v>
      </c>
      <c r="G81" s="15">
        <f t="shared" si="9"/>
        <v>0</v>
      </c>
      <c r="H81" s="25">
        <v>0</v>
      </c>
      <c r="I81" s="15">
        <f t="shared" si="10"/>
        <v>0</v>
      </c>
    </row>
    <row r="82" spans="1:9" x14ac:dyDescent="0.35">
      <c r="A82" s="22">
        <f t="shared" si="12"/>
        <v>68</v>
      </c>
      <c r="B82" s="22"/>
      <c r="C82" s="46">
        <f t="shared" si="13"/>
        <v>46722</v>
      </c>
      <c r="D82" s="15">
        <f t="shared" si="11"/>
        <v>0</v>
      </c>
      <c r="E82" s="15">
        <f t="shared" si="7"/>
        <v>0</v>
      </c>
      <c r="F82" s="15">
        <f t="shared" si="8"/>
        <v>0</v>
      </c>
      <c r="G82" s="15">
        <f t="shared" si="9"/>
        <v>0</v>
      </c>
      <c r="H82" s="25">
        <v>0</v>
      </c>
      <c r="I82" s="15">
        <f t="shared" si="10"/>
        <v>0</v>
      </c>
    </row>
    <row r="83" spans="1:9" x14ac:dyDescent="0.35">
      <c r="A83" s="22">
        <f t="shared" si="12"/>
        <v>69</v>
      </c>
      <c r="B83" s="22"/>
      <c r="C83" s="46">
        <f t="shared" si="13"/>
        <v>46753</v>
      </c>
      <c r="D83" s="15">
        <f t="shared" si="11"/>
        <v>0</v>
      </c>
      <c r="E83" s="15">
        <f t="shared" si="7"/>
        <v>0</v>
      </c>
      <c r="F83" s="15">
        <f t="shared" si="8"/>
        <v>0</v>
      </c>
      <c r="G83" s="15">
        <f t="shared" si="9"/>
        <v>0</v>
      </c>
      <c r="H83" s="25">
        <v>0</v>
      </c>
      <c r="I83" s="15">
        <f t="shared" si="10"/>
        <v>0</v>
      </c>
    </row>
    <row r="84" spans="1:9" x14ac:dyDescent="0.35">
      <c r="A84" s="22">
        <f t="shared" si="12"/>
        <v>70</v>
      </c>
      <c r="B84" s="22"/>
      <c r="C84" s="46">
        <f t="shared" si="13"/>
        <v>46784</v>
      </c>
      <c r="D84" s="15">
        <f t="shared" si="11"/>
        <v>0</v>
      </c>
      <c r="E84" s="15">
        <f t="shared" si="7"/>
        <v>0</v>
      </c>
      <c r="F84" s="15">
        <f t="shared" si="8"/>
        <v>0</v>
      </c>
      <c r="G84" s="15">
        <f t="shared" si="9"/>
        <v>0</v>
      </c>
      <c r="H84" s="25">
        <v>0</v>
      </c>
      <c r="I84" s="15">
        <f t="shared" si="10"/>
        <v>0</v>
      </c>
    </row>
    <row r="85" spans="1:9" x14ac:dyDescent="0.35">
      <c r="A85" s="22">
        <f t="shared" si="12"/>
        <v>71</v>
      </c>
      <c r="B85" s="22"/>
      <c r="C85" s="46">
        <f t="shared" si="13"/>
        <v>46813</v>
      </c>
      <c r="D85" s="15">
        <f t="shared" si="11"/>
        <v>0</v>
      </c>
      <c r="E85" s="15">
        <f t="shared" si="7"/>
        <v>0</v>
      </c>
      <c r="F85" s="15">
        <f t="shared" si="8"/>
        <v>0</v>
      </c>
      <c r="G85" s="15">
        <f t="shared" si="9"/>
        <v>0</v>
      </c>
      <c r="H85" s="25">
        <v>0</v>
      </c>
      <c r="I85" s="15">
        <f t="shared" si="10"/>
        <v>0</v>
      </c>
    </row>
    <row r="86" spans="1:9" x14ac:dyDescent="0.35">
      <c r="A86" s="22">
        <f t="shared" si="12"/>
        <v>72</v>
      </c>
      <c r="B86" s="22">
        <v>6</v>
      </c>
      <c r="C86" s="46">
        <f t="shared" si="13"/>
        <v>46844</v>
      </c>
      <c r="D86" s="15">
        <f t="shared" si="11"/>
        <v>0</v>
      </c>
      <c r="E86" s="15">
        <f t="shared" si="7"/>
        <v>0</v>
      </c>
      <c r="F86" s="15">
        <f t="shared" si="8"/>
        <v>0</v>
      </c>
      <c r="G86" s="15">
        <f t="shared" si="9"/>
        <v>0</v>
      </c>
      <c r="H86" s="25">
        <v>0</v>
      </c>
      <c r="I86" s="15">
        <f t="shared" si="10"/>
        <v>0</v>
      </c>
    </row>
    <row r="87" spans="1:9" x14ac:dyDescent="0.35">
      <c r="A87" s="22">
        <f t="shared" si="12"/>
        <v>73</v>
      </c>
      <c r="B87" s="22"/>
      <c r="C87" s="46">
        <f t="shared" si="13"/>
        <v>46874</v>
      </c>
      <c r="D87" s="15">
        <f t="shared" si="11"/>
        <v>0</v>
      </c>
      <c r="E87" s="15">
        <f t="shared" si="7"/>
        <v>0</v>
      </c>
      <c r="F87" s="15">
        <f t="shared" si="8"/>
        <v>0</v>
      </c>
      <c r="G87" s="15">
        <f t="shared" si="9"/>
        <v>0</v>
      </c>
      <c r="H87" s="25">
        <v>0</v>
      </c>
      <c r="I87" s="15">
        <f t="shared" si="10"/>
        <v>0</v>
      </c>
    </row>
    <row r="88" spans="1:9" x14ac:dyDescent="0.35">
      <c r="A88" s="22">
        <f t="shared" si="12"/>
        <v>74</v>
      </c>
      <c r="B88" s="22"/>
      <c r="C88" s="46">
        <f t="shared" si="13"/>
        <v>46905</v>
      </c>
      <c r="D88" s="15">
        <f t="shared" si="11"/>
        <v>0</v>
      </c>
      <c r="E88" s="15">
        <f t="shared" si="7"/>
        <v>0</v>
      </c>
      <c r="F88" s="15">
        <f t="shared" si="8"/>
        <v>0</v>
      </c>
      <c r="G88" s="15">
        <f t="shared" si="9"/>
        <v>0</v>
      </c>
      <c r="H88" s="25">
        <v>0</v>
      </c>
      <c r="I88" s="15">
        <f t="shared" si="10"/>
        <v>0</v>
      </c>
    </row>
    <row r="89" spans="1:9" x14ac:dyDescent="0.35">
      <c r="A89" s="22">
        <f t="shared" si="12"/>
        <v>75</v>
      </c>
      <c r="B89" s="22"/>
      <c r="C89" s="46">
        <f t="shared" si="13"/>
        <v>46935</v>
      </c>
      <c r="D89" s="15">
        <f t="shared" si="11"/>
        <v>0</v>
      </c>
      <c r="E89" s="15">
        <f t="shared" si="7"/>
        <v>0</v>
      </c>
      <c r="F89" s="15">
        <f t="shared" si="8"/>
        <v>0</v>
      </c>
      <c r="G89" s="15">
        <f t="shared" si="9"/>
        <v>0</v>
      </c>
      <c r="H89" s="25">
        <v>0</v>
      </c>
      <c r="I89" s="15">
        <f t="shared" si="10"/>
        <v>0</v>
      </c>
    </row>
    <row r="90" spans="1:9" x14ac:dyDescent="0.35">
      <c r="A90" s="22">
        <f t="shared" si="12"/>
        <v>76</v>
      </c>
      <c r="B90" s="22"/>
      <c r="C90" s="46">
        <f t="shared" si="13"/>
        <v>46966</v>
      </c>
      <c r="D90" s="15">
        <f t="shared" si="11"/>
        <v>0</v>
      </c>
      <c r="E90" s="15">
        <f t="shared" si="7"/>
        <v>0</v>
      </c>
      <c r="F90" s="15">
        <f t="shared" si="8"/>
        <v>0</v>
      </c>
      <c r="G90" s="15">
        <f t="shared" si="9"/>
        <v>0</v>
      </c>
      <c r="H90" s="25">
        <v>0</v>
      </c>
      <c r="I90" s="15">
        <f t="shared" si="10"/>
        <v>0</v>
      </c>
    </row>
    <row r="91" spans="1:9" x14ac:dyDescent="0.35">
      <c r="A91" s="22">
        <f t="shared" si="12"/>
        <v>77</v>
      </c>
      <c r="B91" s="22"/>
      <c r="C91" s="46">
        <f t="shared" si="13"/>
        <v>46997</v>
      </c>
      <c r="D91" s="15">
        <f t="shared" si="11"/>
        <v>0</v>
      </c>
      <c r="E91" s="15">
        <f t="shared" si="7"/>
        <v>0</v>
      </c>
      <c r="F91" s="15">
        <f t="shared" si="8"/>
        <v>0</v>
      </c>
      <c r="G91" s="15">
        <f t="shared" si="9"/>
        <v>0</v>
      </c>
      <c r="H91" s="25">
        <v>0</v>
      </c>
      <c r="I91" s="15">
        <f t="shared" si="10"/>
        <v>0</v>
      </c>
    </row>
    <row r="92" spans="1:9" x14ac:dyDescent="0.35">
      <c r="A92" s="22">
        <f t="shared" si="12"/>
        <v>78</v>
      </c>
      <c r="B92" s="22"/>
      <c r="C92" s="46">
        <f t="shared" si="13"/>
        <v>47027</v>
      </c>
      <c r="D92" s="15">
        <f t="shared" si="11"/>
        <v>0</v>
      </c>
      <c r="E92" s="15">
        <f t="shared" si="7"/>
        <v>0</v>
      </c>
      <c r="F92" s="15">
        <f t="shared" si="8"/>
        <v>0</v>
      </c>
      <c r="G92" s="15">
        <f t="shared" si="9"/>
        <v>0</v>
      </c>
      <c r="H92" s="25">
        <v>0</v>
      </c>
      <c r="I92" s="15">
        <f t="shared" si="10"/>
        <v>0</v>
      </c>
    </row>
    <row r="93" spans="1:9" x14ac:dyDescent="0.35">
      <c r="A93" s="22">
        <f t="shared" si="12"/>
        <v>79</v>
      </c>
      <c r="B93" s="22"/>
      <c r="C93" s="46">
        <f t="shared" si="13"/>
        <v>47058</v>
      </c>
      <c r="D93" s="15">
        <f t="shared" si="11"/>
        <v>0</v>
      </c>
      <c r="E93" s="15">
        <f t="shared" si="7"/>
        <v>0</v>
      </c>
      <c r="F93" s="15">
        <f t="shared" si="8"/>
        <v>0</v>
      </c>
      <c r="G93" s="15">
        <f t="shared" si="9"/>
        <v>0</v>
      </c>
      <c r="H93" s="25">
        <v>0</v>
      </c>
      <c r="I93" s="15">
        <f t="shared" si="10"/>
        <v>0</v>
      </c>
    </row>
    <row r="94" spans="1:9" x14ac:dyDescent="0.35">
      <c r="A94" s="22">
        <f t="shared" si="12"/>
        <v>80</v>
      </c>
      <c r="B94" s="22"/>
      <c r="C94" s="46">
        <f t="shared" si="13"/>
        <v>47088</v>
      </c>
      <c r="D94" s="15">
        <f t="shared" si="11"/>
        <v>0</v>
      </c>
      <c r="E94" s="15">
        <f t="shared" si="7"/>
        <v>0</v>
      </c>
      <c r="F94" s="15">
        <f t="shared" si="8"/>
        <v>0</v>
      </c>
      <c r="G94" s="15">
        <f t="shared" si="9"/>
        <v>0</v>
      </c>
      <c r="H94" s="25">
        <v>0</v>
      </c>
      <c r="I94" s="15">
        <f t="shared" si="10"/>
        <v>0</v>
      </c>
    </row>
    <row r="95" spans="1:9" x14ac:dyDescent="0.35">
      <c r="A95" s="22">
        <f t="shared" si="12"/>
        <v>81</v>
      </c>
      <c r="B95" s="22"/>
      <c r="C95" s="46">
        <f t="shared" si="13"/>
        <v>47119</v>
      </c>
      <c r="D95" s="15">
        <f t="shared" si="11"/>
        <v>0</v>
      </c>
      <c r="E95" s="15">
        <f t="shared" si="7"/>
        <v>0</v>
      </c>
      <c r="F95" s="15">
        <f t="shared" si="8"/>
        <v>0</v>
      </c>
      <c r="G95" s="15">
        <f t="shared" si="9"/>
        <v>0</v>
      </c>
      <c r="H95" s="25">
        <v>0</v>
      </c>
      <c r="I95" s="15">
        <f t="shared" si="10"/>
        <v>0</v>
      </c>
    </row>
    <row r="96" spans="1:9" x14ac:dyDescent="0.35">
      <c r="A96" s="22">
        <f t="shared" si="12"/>
        <v>82</v>
      </c>
      <c r="B96" s="22"/>
      <c r="C96" s="46">
        <f t="shared" si="13"/>
        <v>47150</v>
      </c>
      <c r="D96" s="15">
        <f t="shared" si="11"/>
        <v>0</v>
      </c>
      <c r="E96" s="15">
        <f t="shared" si="7"/>
        <v>0</v>
      </c>
      <c r="F96" s="15">
        <f t="shared" si="8"/>
        <v>0</v>
      </c>
      <c r="G96" s="15">
        <f t="shared" si="9"/>
        <v>0</v>
      </c>
      <c r="H96" s="25">
        <v>0</v>
      </c>
      <c r="I96" s="15">
        <f t="shared" si="10"/>
        <v>0</v>
      </c>
    </row>
    <row r="97" spans="1:9" x14ac:dyDescent="0.35">
      <c r="A97" s="22">
        <f t="shared" si="12"/>
        <v>83</v>
      </c>
      <c r="B97" s="22"/>
      <c r="C97" s="46">
        <f t="shared" si="13"/>
        <v>47178</v>
      </c>
      <c r="D97" s="15">
        <f t="shared" si="11"/>
        <v>0</v>
      </c>
      <c r="E97" s="15">
        <f t="shared" si="7"/>
        <v>0</v>
      </c>
      <c r="F97" s="15">
        <f t="shared" si="8"/>
        <v>0</v>
      </c>
      <c r="G97" s="15">
        <f t="shared" si="9"/>
        <v>0</v>
      </c>
      <c r="H97" s="25">
        <v>0</v>
      </c>
      <c r="I97" s="15">
        <f t="shared" si="10"/>
        <v>0</v>
      </c>
    </row>
    <row r="98" spans="1:9" x14ac:dyDescent="0.35">
      <c r="A98" s="22">
        <f t="shared" si="12"/>
        <v>84</v>
      </c>
      <c r="B98" s="22">
        <v>7</v>
      </c>
      <c r="C98" s="46">
        <f t="shared" si="13"/>
        <v>47209</v>
      </c>
      <c r="D98" s="15">
        <f t="shared" si="11"/>
        <v>0</v>
      </c>
      <c r="E98" s="15">
        <f t="shared" si="7"/>
        <v>0</v>
      </c>
      <c r="F98" s="15">
        <f t="shared" si="8"/>
        <v>0</v>
      </c>
      <c r="G98" s="15">
        <f t="shared" si="9"/>
        <v>0</v>
      </c>
      <c r="H98" s="25">
        <v>0</v>
      </c>
      <c r="I98" s="15">
        <f t="shared" si="10"/>
        <v>0</v>
      </c>
    </row>
    <row r="99" spans="1:9" x14ac:dyDescent="0.35">
      <c r="A99" s="22">
        <f t="shared" si="12"/>
        <v>85</v>
      </c>
      <c r="B99" s="22"/>
      <c r="C99" s="46">
        <f t="shared" si="13"/>
        <v>47239</v>
      </c>
      <c r="D99" s="15">
        <f t="shared" si="11"/>
        <v>0</v>
      </c>
      <c r="E99" s="15">
        <f t="shared" si="7"/>
        <v>0</v>
      </c>
      <c r="F99" s="15">
        <f t="shared" si="8"/>
        <v>0</v>
      </c>
      <c r="G99" s="15">
        <f t="shared" si="9"/>
        <v>0</v>
      </c>
      <c r="H99" s="25">
        <v>0</v>
      </c>
      <c r="I99" s="15">
        <f t="shared" si="10"/>
        <v>0</v>
      </c>
    </row>
    <row r="100" spans="1:9" x14ac:dyDescent="0.35">
      <c r="A100" s="22">
        <f t="shared" si="12"/>
        <v>86</v>
      </c>
      <c r="B100" s="22"/>
      <c r="C100" s="46">
        <f t="shared" si="13"/>
        <v>47270</v>
      </c>
      <c r="D100" s="15">
        <f t="shared" si="11"/>
        <v>0</v>
      </c>
      <c r="E100" s="15">
        <f t="shared" si="7"/>
        <v>0</v>
      </c>
      <c r="F100" s="15">
        <f t="shared" si="8"/>
        <v>0</v>
      </c>
      <c r="G100" s="15">
        <f t="shared" si="9"/>
        <v>0</v>
      </c>
      <c r="H100" s="25">
        <v>0</v>
      </c>
      <c r="I100" s="15">
        <f t="shared" si="10"/>
        <v>0</v>
      </c>
    </row>
    <row r="101" spans="1:9" x14ac:dyDescent="0.35">
      <c r="A101" s="22">
        <f t="shared" si="12"/>
        <v>87</v>
      </c>
      <c r="B101" s="22"/>
      <c r="C101" s="46">
        <f t="shared" si="13"/>
        <v>47300</v>
      </c>
      <c r="D101" s="15">
        <f t="shared" si="11"/>
        <v>0</v>
      </c>
      <c r="E101" s="15">
        <f t="shared" si="7"/>
        <v>0</v>
      </c>
      <c r="F101" s="15">
        <f t="shared" si="8"/>
        <v>0</v>
      </c>
      <c r="G101" s="15">
        <f t="shared" si="9"/>
        <v>0</v>
      </c>
      <c r="H101" s="25">
        <v>0</v>
      </c>
      <c r="I101" s="15">
        <f t="shared" si="10"/>
        <v>0</v>
      </c>
    </row>
    <row r="102" spans="1:9" x14ac:dyDescent="0.35">
      <c r="A102" s="22">
        <f t="shared" si="12"/>
        <v>88</v>
      </c>
      <c r="B102" s="22"/>
      <c r="C102" s="46">
        <f t="shared" si="13"/>
        <v>47331</v>
      </c>
      <c r="D102" s="15">
        <f t="shared" si="11"/>
        <v>0</v>
      </c>
      <c r="E102" s="15">
        <f t="shared" si="7"/>
        <v>0</v>
      </c>
      <c r="F102" s="15">
        <f t="shared" si="8"/>
        <v>0</v>
      </c>
      <c r="G102" s="15">
        <f t="shared" si="9"/>
        <v>0</v>
      </c>
      <c r="H102" s="25">
        <v>0</v>
      </c>
      <c r="I102" s="15">
        <f t="shared" si="10"/>
        <v>0</v>
      </c>
    </row>
    <row r="103" spans="1:9" x14ac:dyDescent="0.35">
      <c r="A103" s="22">
        <f t="shared" si="12"/>
        <v>89</v>
      </c>
      <c r="B103" s="22"/>
      <c r="C103" s="46">
        <f t="shared" si="13"/>
        <v>47362</v>
      </c>
      <c r="D103" s="15">
        <f t="shared" si="11"/>
        <v>0</v>
      </c>
      <c r="E103" s="15">
        <f t="shared" si="7"/>
        <v>0</v>
      </c>
      <c r="F103" s="15">
        <f t="shared" si="8"/>
        <v>0</v>
      </c>
      <c r="G103" s="15">
        <f t="shared" si="9"/>
        <v>0</v>
      </c>
      <c r="H103" s="25">
        <v>0</v>
      </c>
      <c r="I103" s="15">
        <f t="shared" si="10"/>
        <v>0</v>
      </c>
    </row>
    <row r="104" spans="1:9" x14ac:dyDescent="0.35">
      <c r="A104" s="22">
        <f t="shared" si="12"/>
        <v>90</v>
      </c>
      <c r="B104" s="22"/>
      <c r="C104" s="46">
        <f t="shared" si="13"/>
        <v>47392</v>
      </c>
      <c r="D104" s="15">
        <f t="shared" si="11"/>
        <v>0</v>
      </c>
      <c r="E104" s="15">
        <f t="shared" si="7"/>
        <v>0</v>
      </c>
      <c r="F104" s="15">
        <f t="shared" si="8"/>
        <v>0</v>
      </c>
      <c r="G104" s="15">
        <f t="shared" si="9"/>
        <v>0</v>
      </c>
      <c r="H104" s="25">
        <v>0</v>
      </c>
      <c r="I104" s="15">
        <f t="shared" si="10"/>
        <v>0</v>
      </c>
    </row>
    <row r="105" spans="1:9" x14ac:dyDescent="0.35">
      <c r="A105" s="22">
        <f t="shared" si="12"/>
        <v>91</v>
      </c>
      <c r="B105" s="22"/>
      <c r="C105" s="46">
        <f t="shared" si="13"/>
        <v>47423</v>
      </c>
      <c r="D105" s="15">
        <f t="shared" si="11"/>
        <v>0</v>
      </c>
      <c r="E105" s="15">
        <f t="shared" si="7"/>
        <v>0</v>
      </c>
      <c r="F105" s="15">
        <f t="shared" si="8"/>
        <v>0</v>
      </c>
      <c r="G105" s="15">
        <f t="shared" si="9"/>
        <v>0</v>
      </c>
      <c r="H105" s="25">
        <v>0</v>
      </c>
      <c r="I105" s="15">
        <f t="shared" si="10"/>
        <v>0</v>
      </c>
    </row>
    <row r="106" spans="1:9" x14ac:dyDescent="0.35">
      <c r="A106" s="22">
        <f t="shared" si="12"/>
        <v>92</v>
      </c>
      <c r="B106" s="22"/>
      <c r="C106" s="46">
        <f t="shared" si="13"/>
        <v>47453</v>
      </c>
      <c r="D106" s="15">
        <f t="shared" si="11"/>
        <v>0</v>
      </c>
      <c r="E106" s="15">
        <f t="shared" si="7"/>
        <v>0</v>
      </c>
      <c r="F106" s="15">
        <f t="shared" si="8"/>
        <v>0</v>
      </c>
      <c r="G106" s="15">
        <f t="shared" si="9"/>
        <v>0</v>
      </c>
      <c r="H106" s="25">
        <v>0</v>
      </c>
      <c r="I106" s="15">
        <f t="shared" si="10"/>
        <v>0</v>
      </c>
    </row>
    <row r="107" spans="1:9" x14ac:dyDescent="0.35">
      <c r="A107" s="22">
        <f t="shared" si="12"/>
        <v>93</v>
      </c>
      <c r="B107" s="22"/>
      <c r="C107" s="46">
        <f t="shared" si="13"/>
        <v>47484</v>
      </c>
      <c r="D107" s="15">
        <f t="shared" si="11"/>
        <v>0</v>
      </c>
      <c r="E107" s="15">
        <f t="shared" si="7"/>
        <v>0</v>
      </c>
      <c r="F107" s="15">
        <f t="shared" si="8"/>
        <v>0</v>
      </c>
      <c r="G107" s="15">
        <f t="shared" si="9"/>
        <v>0</v>
      </c>
      <c r="H107" s="25">
        <v>0</v>
      </c>
      <c r="I107" s="15">
        <f t="shared" si="10"/>
        <v>0</v>
      </c>
    </row>
    <row r="108" spans="1:9" x14ac:dyDescent="0.35">
      <c r="A108" s="22">
        <f t="shared" si="12"/>
        <v>94</v>
      </c>
      <c r="B108" s="22"/>
      <c r="C108" s="46">
        <f t="shared" si="13"/>
        <v>47515</v>
      </c>
      <c r="D108" s="15">
        <f t="shared" si="11"/>
        <v>0</v>
      </c>
      <c r="E108" s="15">
        <f t="shared" si="7"/>
        <v>0</v>
      </c>
      <c r="F108" s="15">
        <f t="shared" si="8"/>
        <v>0</v>
      </c>
      <c r="G108" s="15">
        <f t="shared" si="9"/>
        <v>0</v>
      </c>
      <c r="H108" s="25">
        <v>0</v>
      </c>
      <c r="I108" s="15">
        <f t="shared" si="10"/>
        <v>0</v>
      </c>
    </row>
    <row r="109" spans="1:9" x14ac:dyDescent="0.35">
      <c r="A109" s="22">
        <f t="shared" si="12"/>
        <v>95</v>
      </c>
      <c r="B109" s="22"/>
      <c r="C109" s="46">
        <f t="shared" si="13"/>
        <v>47543</v>
      </c>
      <c r="D109" s="15">
        <f t="shared" si="11"/>
        <v>0</v>
      </c>
      <c r="E109" s="15">
        <f t="shared" si="7"/>
        <v>0</v>
      </c>
      <c r="F109" s="15">
        <f t="shared" si="8"/>
        <v>0</v>
      </c>
      <c r="G109" s="15">
        <f t="shared" si="9"/>
        <v>0</v>
      </c>
      <c r="H109" s="25">
        <v>0</v>
      </c>
      <c r="I109" s="15">
        <f t="shared" si="10"/>
        <v>0</v>
      </c>
    </row>
    <row r="110" spans="1:9" x14ac:dyDescent="0.35">
      <c r="A110" s="22">
        <f t="shared" si="12"/>
        <v>96</v>
      </c>
      <c r="B110" s="22">
        <v>8</v>
      </c>
      <c r="C110" s="46">
        <f t="shared" si="13"/>
        <v>47574</v>
      </c>
      <c r="D110" s="15">
        <f t="shared" si="11"/>
        <v>0</v>
      </c>
      <c r="E110" s="15">
        <f t="shared" si="7"/>
        <v>0</v>
      </c>
      <c r="F110" s="15">
        <f t="shared" si="8"/>
        <v>0</v>
      </c>
      <c r="G110" s="15">
        <f t="shared" si="9"/>
        <v>0</v>
      </c>
      <c r="H110" s="25">
        <v>0</v>
      </c>
      <c r="I110" s="15">
        <f t="shared" si="10"/>
        <v>0</v>
      </c>
    </row>
    <row r="111" spans="1:9" x14ac:dyDescent="0.35">
      <c r="A111" s="22">
        <f t="shared" si="12"/>
        <v>97</v>
      </c>
      <c r="B111" s="22"/>
      <c r="C111" s="46">
        <f t="shared" si="13"/>
        <v>47604</v>
      </c>
      <c r="D111" s="15">
        <f t="shared" si="11"/>
        <v>0</v>
      </c>
      <c r="E111" s="15">
        <f t="shared" si="7"/>
        <v>0</v>
      </c>
      <c r="F111" s="15">
        <f t="shared" si="8"/>
        <v>0</v>
      </c>
      <c r="G111" s="15">
        <f t="shared" si="9"/>
        <v>0</v>
      </c>
      <c r="H111" s="25">
        <v>0</v>
      </c>
      <c r="I111" s="15">
        <f t="shared" si="10"/>
        <v>0</v>
      </c>
    </row>
    <row r="112" spans="1:9" x14ac:dyDescent="0.35">
      <c r="A112" s="22">
        <f t="shared" si="12"/>
        <v>98</v>
      </c>
      <c r="B112" s="22"/>
      <c r="C112" s="46">
        <f t="shared" si="13"/>
        <v>47635</v>
      </c>
      <c r="D112" s="15">
        <f t="shared" si="11"/>
        <v>0</v>
      </c>
      <c r="E112" s="15">
        <f t="shared" si="7"/>
        <v>0</v>
      </c>
      <c r="F112" s="15">
        <f t="shared" si="8"/>
        <v>0</v>
      </c>
      <c r="G112" s="15">
        <f t="shared" si="9"/>
        <v>0</v>
      </c>
      <c r="H112" s="25">
        <v>0</v>
      </c>
      <c r="I112" s="15">
        <f t="shared" si="10"/>
        <v>0</v>
      </c>
    </row>
    <row r="113" spans="1:9" x14ac:dyDescent="0.35">
      <c r="A113" s="22">
        <f t="shared" si="12"/>
        <v>99</v>
      </c>
      <c r="B113" s="22"/>
      <c r="C113" s="46">
        <f t="shared" si="13"/>
        <v>47665</v>
      </c>
      <c r="D113" s="15">
        <f t="shared" si="11"/>
        <v>0</v>
      </c>
      <c r="E113" s="15">
        <f t="shared" si="7"/>
        <v>0</v>
      </c>
      <c r="F113" s="15">
        <f t="shared" si="8"/>
        <v>0</v>
      </c>
      <c r="G113" s="15">
        <f t="shared" si="9"/>
        <v>0</v>
      </c>
      <c r="H113" s="25">
        <v>0</v>
      </c>
      <c r="I113" s="15">
        <f t="shared" si="10"/>
        <v>0</v>
      </c>
    </row>
    <row r="114" spans="1:9" x14ac:dyDescent="0.35">
      <c r="A114" s="22">
        <f t="shared" si="12"/>
        <v>100</v>
      </c>
      <c r="B114" s="22"/>
      <c r="C114" s="46">
        <f t="shared" si="13"/>
        <v>47696</v>
      </c>
      <c r="D114" s="15">
        <f t="shared" si="11"/>
        <v>0</v>
      </c>
      <c r="E114" s="15">
        <f t="shared" si="7"/>
        <v>0</v>
      </c>
      <c r="F114" s="15">
        <f t="shared" si="8"/>
        <v>0</v>
      </c>
      <c r="G114" s="15">
        <f t="shared" si="9"/>
        <v>0</v>
      </c>
      <c r="H114" s="25">
        <v>0</v>
      </c>
      <c r="I114" s="15">
        <f t="shared" si="10"/>
        <v>0</v>
      </c>
    </row>
    <row r="115" spans="1:9" x14ac:dyDescent="0.35">
      <c r="A115" s="22">
        <f t="shared" si="12"/>
        <v>101</v>
      </c>
      <c r="B115" s="22"/>
      <c r="C115" s="46">
        <f t="shared" si="13"/>
        <v>47727</v>
      </c>
      <c r="D115" s="15">
        <f t="shared" si="11"/>
        <v>0</v>
      </c>
      <c r="E115" s="15">
        <f t="shared" si="7"/>
        <v>0</v>
      </c>
      <c r="F115" s="15">
        <f t="shared" si="8"/>
        <v>0</v>
      </c>
      <c r="G115" s="15">
        <f t="shared" si="9"/>
        <v>0</v>
      </c>
      <c r="H115" s="25">
        <v>0</v>
      </c>
      <c r="I115" s="15">
        <f t="shared" si="10"/>
        <v>0</v>
      </c>
    </row>
    <row r="116" spans="1:9" x14ac:dyDescent="0.35">
      <c r="A116" s="22">
        <f t="shared" si="12"/>
        <v>102</v>
      </c>
      <c r="B116" s="22"/>
      <c r="C116" s="46">
        <f t="shared" si="13"/>
        <v>47757</v>
      </c>
      <c r="D116" s="15">
        <f t="shared" si="11"/>
        <v>0</v>
      </c>
      <c r="E116" s="15">
        <f t="shared" si="7"/>
        <v>0</v>
      </c>
      <c r="F116" s="15">
        <f t="shared" si="8"/>
        <v>0</v>
      </c>
      <c r="G116" s="15">
        <f t="shared" si="9"/>
        <v>0</v>
      </c>
      <c r="H116" s="25">
        <v>0</v>
      </c>
      <c r="I116" s="15">
        <f t="shared" si="10"/>
        <v>0</v>
      </c>
    </row>
    <row r="117" spans="1:9" x14ac:dyDescent="0.35">
      <c r="A117" s="22">
        <f t="shared" si="12"/>
        <v>103</v>
      </c>
      <c r="B117" s="22"/>
      <c r="C117" s="46">
        <f t="shared" si="13"/>
        <v>47788</v>
      </c>
      <c r="D117" s="15">
        <f t="shared" si="11"/>
        <v>0</v>
      </c>
      <c r="E117" s="15">
        <f t="shared" si="7"/>
        <v>0</v>
      </c>
      <c r="F117" s="15">
        <f t="shared" si="8"/>
        <v>0</v>
      </c>
      <c r="G117" s="15">
        <f t="shared" si="9"/>
        <v>0</v>
      </c>
      <c r="H117" s="25">
        <v>0</v>
      </c>
      <c r="I117" s="15">
        <f t="shared" si="10"/>
        <v>0</v>
      </c>
    </row>
    <row r="118" spans="1:9" x14ac:dyDescent="0.35">
      <c r="A118" s="22">
        <f t="shared" si="12"/>
        <v>104</v>
      </c>
      <c r="B118" s="22"/>
      <c r="C118" s="46">
        <f t="shared" si="13"/>
        <v>47818</v>
      </c>
      <c r="D118" s="15">
        <f t="shared" si="11"/>
        <v>0</v>
      </c>
      <c r="E118" s="15">
        <f t="shared" si="7"/>
        <v>0</v>
      </c>
      <c r="F118" s="15">
        <f t="shared" si="8"/>
        <v>0</v>
      </c>
      <c r="G118" s="15">
        <f t="shared" si="9"/>
        <v>0</v>
      </c>
      <c r="H118" s="25">
        <v>0</v>
      </c>
      <c r="I118" s="15">
        <f t="shared" si="10"/>
        <v>0</v>
      </c>
    </row>
    <row r="119" spans="1:9" x14ac:dyDescent="0.35">
      <c r="A119" s="22">
        <f t="shared" si="12"/>
        <v>105</v>
      </c>
      <c r="B119" s="22"/>
      <c r="C119" s="46">
        <f t="shared" si="13"/>
        <v>47849</v>
      </c>
      <c r="D119" s="15">
        <f t="shared" si="11"/>
        <v>0</v>
      </c>
      <c r="E119" s="15">
        <f t="shared" si="7"/>
        <v>0</v>
      </c>
      <c r="F119" s="15">
        <f t="shared" si="8"/>
        <v>0</v>
      </c>
      <c r="G119" s="15">
        <f t="shared" si="9"/>
        <v>0</v>
      </c>
      <c r="H119" s="25">
        <v>0</v>
      </c>
      <c r="I119" s="15">
        <f t="shared" si="10"/>
        <v>0</v>
      </c>
    </row>
    <row r="120" spans="1:9" x14ac:dyDescent="0.35">
      <c r="A120" s="22">
        <f t="shared" si="12"/>
        <v>106</v>
      </c>
      <c r="B120" s="22"/>
      <c r="C120" s="46">
        <f t="shared" si="13"/>
        <v>47880</v>
      </c>
      <c r="D120" s="15">
        <f t="shared" si="11"/>
        <v>0</v>
      </c>
      <c r="E120" s="15">
        <f t="shared" si="7"/>
        <v>0</v>
      </c>
      <c r="F120" s="15">
        <f t="shared" si="8"/>
        <v>0</v>
      </c>
      <c r="G120" s="15">
        <f t="shared" si="9"/>
        <v>0</v>
      </c>
      <c r="H120" s="25">
        <v>0</v>
      </c>
      <c r="I120" s="15">
        <f t="shared" si="10"/>
        <v>0</v>
      </c>
    </row>
    <row r="121" spans="1:9" x14ac:dyDescent="0.35">
      <c r="A121" s="22">
        <f t="shared" si="12"/>
        <v>107</v>
      </c>
      <c r="B121" s="22"/>
      <c r="C121" s="46">
        <f t="shared" si="13"/>
        <v>47908</v>
      </c>
      <c r="D121" s="15">
        <f t="shared" si="11"/>
        <v>0</v>
      </c>
      <c r="E121" s="15">
        <f t="shared" si="7"/>
        <v>0</v>
      </c>
      <c r="F121" s="15">
        <f t="shared" si="8"/>
        <v>0</v>
      </c>
      <c r="G121" s="15">
        <f t="shared" si="9"/>
        <v>0</v>
      </c>
      <c r="H121" s="25">
        <v>0</v>
      </c>
      <c r="I121" s="15">
        <f t="shared" si="10"/>
        <v>0</v>
      </c>
    </row>
    <row r="122" spans="1:9" x14ac:dyDescent="0.35">
      <c r="A122" s="22">
        <f t="shared" si="12"/>
        <v>108</v>
      </c>
      <c r="B122" s="22">
        <v>9</v>
      </c>
      <c r="C122" s="46">
        <f t="shared" si="13"/>
        <v>47939</v>
      </c>
      <c r="D122" s="15">
        <f t="shared" si="11"/>
        <v>0</v>
      </c>
      <c r="E122" s="15">
        <f t="shared" si="7"/>
        <v>0</v>
      </c>
      <c r="F122" s="15">
        <f t="shared" si="8"/>
        <v>0</v>
      </c>
      <c r="G122" s="15">
        <f t="shared" si="9"/>
        <v>0</v>
      </c>
      <c r="H122" s="25">
        <v>0</v>
      </c>
      <c r="I122" s="15">
        <f t="shared" si="10"/>
        <v>0</v>
      </c>
    </row>
    <row r="123" spans="1:9" x14ac:dyDescent="0.35">
      <c r="A123" s="22">
        <f t="shared" si="12"/>
        <v>109</v>
      </c>
      <c r="B123" s="22"/>
      <c r="C123" s="46">
        <f t="shared" si="13"/>
        <v>47969</v>
      </c>
      <c r="D123" s="15">
        <f t="shared" si="11"/>
        <v>0</v>
      </c>
      <c r="E123" s="15">
        <f t="shared" si="7"/>
        <v>0</v>
      </c>
      <c r="F123" s="15">
        <f t="shared" si="8"/>
        <v>0</v>
      </c>
      <c r="G123" s="15">
        <f t="shared" si="9"/>
        <v>0</v>
      </c>
      <c r="H123" s="25">
        <v>0</v>
      </c>
      <c r="I123" s="15">
        <f t="shared" si="10"/>
        <v>0</v>
      </c>
    </row>
    <row r="124" spans="1:9" x14ac:dyDescent="0.35">
      <c r="A124" s="22">
        <f t="shared" si="12"/>
        <v>110</v>
      </c>
      <c r="B124" s="22"/>
      <c r="C124" s="46">
        <f t="shared" si="13"/>
        <v>48000</v>
      </c>
      <c r="D124" s="15">
        <f t="shared" si="11"/>
        <v>0</v>
      </c>
      <c r="E124" s="15">
        <f t="shared" si="7"/>
        <v>0</v>
      </c>
      <c r="F124" s="15">
        <f t="shared" si="8"/>
        <v>0</v>
      </c>
      <c r="G124" s="15">
        <f t="shared" si="9"/>
        <v>0</v>
      </c>
      <c r="H124" s="25">
        <v>0</v>
      </c>
      <c r="I124" s="15">
        <f t="shared" si="10"/>
        <v>0</v>
      </c>
    </row>
    <row r="125" spans="1:9" x14ac:dyDescent="0.35">
      <c r="A125" s="22">
        <f t="shared" si="12"/>
        <v>111</v>
      </c>
      <c r="B125" s="22"/>
      <c r="C125" s="46">
        <f t="shared" si="13"/>
        <v>48030</v>
      </c>
      <c r="D125" s="15">
        <f t="shared" si="11"/>
        <v>0</v>
      </c>
      <c r="E125" s="15">
        <f t="shared" si="7"/>
        <v>0</v>
      </c>
      <c r="F125" s="15">
        <f t="shared" si="8"/>
        <v>0</v>
      </c>
      <c r="G125" s="15">
        <f t="shared" si="9"/>
        <v>0</v>
      </c>
      <c r="H125" s="25">
        <v>0</v>
      </c>
      <c r="I125" s="15">
        <f t="shared" si="10"/>
        <v>0</v>
      </c>
    </row>
    <row r="126" spans="1:9" x14ac:dyDescent="0.35">
      <c r="A126" s="22">
        <f t="shared" si="12"/>
        <v>112</v>
      </c>
      <c r="B126" s="22"/>
      <c r="C126" s="46">
        <f t="shared" si="13"/>
        <v>48061</v>
      </c>
      <c r="D126" s="15">
        <f t="shared" si="11"/>
        <v>0</v>
      </c>
      <c r="E126" s="15">
        <f t="shared" si="7"/>
        <v>0</v>
      </c>
      <c r="F126" s="15">
        <f t="shared" si="8"/>
        <v>0</v>
      </c>
      <c r="G126" s="15">
        <f t="shared" si="9"/>
        <v>0</v>
      </c>
      <c r="H126" s="25">
        <v>0</v>
      </c>
      <c r="I126" s="15">
        <f t="shared" si="10"/>
        <v>0</v>
      </c>
    </row>
    <row r="127" spans="1:9" x14ac:dyDescent="0.35">
      <c r="A127" s="22">
        <f t="shared" si="12"/>
        <v>113</v>
      </c>
      <c r="B127" s="22"/>
      <c r="C127" s="46">
        <f t="shared" si="13"/>
        <v>48092</v>
      </c>
      <c r="D127" s="15">
        <f t="shared" si="11"/>
        <v>0</v>
      </c>
      <c r="E127" s="15">
        <f t="shared" si="7"/>
        <v>0</v>
      </c>
      <c r="F127" s="15">
        <f t="shared" si="8"/>
        <v>0</v>
      </c>
      <c r="G127" s="15">
        <f t="shared" si="9"/>
        <v>0</v>
      </c>
      <c r="H127" s="25">
        <v>0</v>
      </c>
      <c r="I127" s="15">
        <f t="shared" si="10"/>
        <v>0</v>
      </c>
    </row>
    <row r="128" spans="1:9" x14ac:dyDescent="0.35">
      <c r="A128" s="22">
        <f t="shared" si="12"/>
        <v>114</v>
      </c>
      <c r="B128" s="22"/>
      <c r="C128" s="46">
        <f t="shared" si="13"/>
        <v>48122</v>
      </c>
      <c r="D128" s="15">
        <f t="shared" si="11"/>
        <v>0</v>
      </c>
      <c r="E128" s="15">
        <f t="shared" si="7"/>
        <v>0</v>
      </c>
      <c r="F128" s="15">
        <f t="shared" si="8"/>
        <v>0</v>
      </c>
      <c r="G128" s="15">
        <f t="shared" si="9"/>
        <v>0</v>
      </c>
      <c r="H128" s="25">
        <v>0</v>
      </c>
      <c r="I128" s="15">
        <f t="shared" si="10"/>
        <v>0</v>
      </c>
    </row>
    <row r="129" spans="1:9" x14ac:dyDescent="0.35">
      <c r="A129" s="22">
        <f t="shared" si="12"/>
        <v>115</v>
      </c>
      <c r="B129" s="22"/>
      <c r="C129" s="46">
        <f t="shared" si="13"/>
        <v>48153</v>
      </c>
      <c r="D129" s="15">
        <f t="shared" si="11"/>
        <v>0</v>
      </c>
      <c r="E129" s="15">
        <f t="shared" si="7"/>
        <v>0</v>
      </c>
      <c r="F129" s="15">
        <f t="shared" si="8"/>
        <v>0</v>
      </c>
      <c r="G129" s="15">
        <f t="shared" si="9"/>
        <v>0</v>
      </c>
      <c r="H129" s="25">
        <v>0</v>
      </c>
      <c r="I129" s="15">
        <f t="shared" si="10"/>
        <v>0</v>
      </c>
    </row>
    <row r="130" spans="1:9" x14ac:dyDescent="0.35">
      <c r="A130" s="22">
        <f t="shared" si="12"/>
        <v>116</v>
      </c>
      <c r="B130" s="22"/>
      <c r="C130" s="46">
        <f t="shared" si="13"/>
        <v>48183</v>
      </c>
      <c r="D130" s="15">
        <f t="shared" si="11"/>
        <v>0</v>
      </c>
      <c r="E130" s="15">
        <f t="shared" si="7"/>
        <v>0</v>
      </c>
      <c r="F130" s="15">
        <f t="shared" si="8"/>
        <v>0</v>
      </c>
      <c r="G130" s="15">
        <f t="shared" si="9"/>
        <v>0</v>
      </c>
      <c r="H130" s="25">
        <v>0</v>
      </c>
      <c r="I130" s="15">
        <f t="shared" si="10"/>
        <v>0</v>
      </c>
    </row>
    <row r="131" spans="1:9" x14ac:dyDescent="0.35">
      <c r="A131" s="22">
        <f t="shared" si="12"/>
        <v>117</v>
      </c>
      <c r="B131" s="22"/>
      <c r="C131" s="46">
        <f t="shared" si="13"/>
        <v>48214</v>
      </c>
      <c r="D131" s="15">
        <f t="shared" si="11"/>
        <v>0</v>
      </c>
      <c r="E131" s="15">
        <f t="shared" si="7"/>
        <v>0</v>
      </c>
      <c r="F131" s="15">
        <f t="shared" si="8"/>
        <v>0</v>
      </c>
      <c r="G131" s="15">
        <f t="shared" si="9"/>
        <v>0</v>
      </c>
      <c r="H131" s="25">
        <v>0</v>
      </c>
      <c r="I131" s="15">
        <f t="shared" si="10"/>
        <v>0</v>
      </c>
    </row>
    <row r="132" spans="1:9" x14ac:dyDescent="0.35">
      <c r="A132" s="22">
        <f t="shared" si="12"/>
        <v>118</v>
      </c>
      <c r="B132" s="22"/>
      <c r="C132" s="46">
        <f t="shared" si="13"/>
        <v>48245</v>
      </c>
      <c r="D132" s="15">
        <f t="shared" si="11"/>
        <v>0</v>
      </c>
      <c r="E132" s="15">
        <f t="shared" si="7"/>
        <v>0</v>
      </c>
      <c r="F132" s="15">
        <f t="shared" si="8"/>
        <v>0</v>
      </c>
      <c r="G132" s="15">
        <f t="shared" si="9"/>
        <v>0</v>
      </c>
      <c r="H132" s="25">
        <v>0</v>
      </c>
      <c r="I132" s="15">
        <f t="shared" si="10"/>
        <v>0</v>
      </c>
    </row>
    <row r="133" spans="1:9" x14ac:dyDescent="0.35">
      <c r="A133" s="22">
        <f t="shared" si="12"/>
        <v>119</v>
      </c>
      <c r="B133" s="22"/>
      <c r="C133" s="46">
        <f t="shared" si="13"/>
        <v>48274</v>
      </c>
      <c r="D133" s="15">
        <f t="shared" si="11"/>
        <v>0</v>
      </c>
      <c r="E133" s="15">
        <f t="shared" si="7"/>
        <v>0</v>
      </c>
      <c r="F133" s="15">
        <f t="shared" si="8"/>
        <v>0</v>
      </c>
      <c r="G133" s="15">
        <f t="shared" si="9"/>
        <v>0</v>
      </c>
      <c r="H133" s="25">
        <v>0</v>
      </c>
      <c r="I133" s="15">
        <f t="shared" si="10"/>
        <v>0</v>
      </c>
    </row>
    <row r="134" spans="1:9" x14ac:dyDescent="0.35">
      <c r="A134" s="22">
        <f t="shared" si="12"/>
        <v>120</v>
      </c>
      <c r="B134" s="22">
        <v>10</v>
      </c>
      <c r="C134" s="46">
        <f t="shared" si="13"/>
        <v>48305</v>
      </c>
      <c r="D134" s="15">
        <f t="shared" si="11"/>
        <v>0</v>
      </c>
      <c r="E134" s="15">
        <f t="shared" si="7"/>
        <v>0</v>
      </c>
      <c r="F134" s="15">
        <f t="shared" si="8"/>
        <v>0</v>
      </c>
      <c r="G134" s="15">
        <f t="shared" si="9"/>
        <v>0</v>
      </c>
      <c r="H134" s="25">
        <v>0</v>
      </c>
      <c r="I134" s="15">
        <f t="shared" si="10"/>
        <v>0</v>
      </c>
    </row>
    <row r="135" spans="1:9" x14ac:dyDescent="0.35">
      <c r="A135" s="22">
        <f t="shared" si="12"/>
        <v>121</v>
      </c>
      <c r="B135" s="22"/>
      <c r="C135" s="46">
        <f t="shared" si="13"/>
        <v>48335</v>
      </c>
      <c r="D135" s="15">
        <f t="shared" si="11"/>
        <v>0</v>
      </c>
      <c r="E135" s="15">
        <f t="shared" si="7"/>
        <v>0</v>
      </c>
      <c r="F135" s="15">
        <f t="shared" si="8"/>
        <v>0</v>
      </c>
      <c r="G135" s="15">
        <f t="shared" si="9"/>
        <v>0</v>
      </c>
      <c r="H135" s="25">
        <v>0</v>
      </c>
      <c r="I135" s="15">
        <f t="shared" si="10"/>
        <v>0</v>
      </c>
    </row>
    <row r="136" spans="1:9" x14ac:dyDescent="0.35">
      <c r="A136" s="22">
        <f t="shared" si="12"/>
        <v>122</v>
      </c>
      <c r="B136" s="22"/>
      <c r="C136" s="46">
        <f t="shared" si="13"/>
        <v>48366</v>
      </c>
      <c r="D136" s="15">
        <f t="shared" si="11"/>
        <v>0</v>
      </c>
      <c r="E136" s="15">
        <f t="shared" si="7"/>
        <v>0</v>
      </c>
      <c r="F136" s="15">
        <f t="shared" si="8"/>
        <v>0</v>
      </c>
      <c r="G136" s="15">
        <f t="shared" si="9"/>
        <v>0</v>
      </c>
      <c r="H136" s="25">
        <v>0</v>
      </c>
      <c r="I136" s="15">
        <f t="shared" si="10"/>
        <v>0</v>
      </c>
    </row>
    <row r="137" spans="1:9" x14ac:dyDescent="0.35">
      <c r="A137" s="22">
        <f t="shared" si="12"/>
        <v>123</v>
      </c>
      <c r="B137" s="22"/>
      <c r="C137" s="46">
        <f t="shared" si="13"/>
        <v>48396</v>
      </c>
      <c r="D137" s="15">
        <f t="shared" si="11"/>
        <v>0</v>
      </c>
      <c r="E137" s="15">
        <f t="shared" si="7"/>
        <v>0</v>
      </c>
      <c r="F137" s="15">
        <f t="shared" si="8"/>
        <v>0</v>
      </c>
      <c r="G137" s="15">
        <f t="shared" si="9"/>
        <v>0</v>
      </c>
      <c r="H137" s="25">
        <v>0</v>
      </c>
      <c r="I137" s="15">
        <f t="shared" si="10"/>
        <v>0</v>
      </c>
    </row>
    <row r="138" spans="1:9" x14ac:dyDescent="0.35">
      <c r="A138" s="22">
        <f t="shared" si="12"/>
        <v>124</v>
      </c>
      <c r="B138" s="22"/>
      <c r="C138" s="46">
        <f t="shared" si="13"/>
        <v>48427</v>
      </c>
      <c r="D138" s="15">
        <f t="shared" si="11"/>
        <v>0</v>
      </c>
      <c r="E138" s="15">
        <f t="shared" si="7"/>
        <v>0</v>
      </c>
      <c r="F138" s="15">
        <f t="shared" si="8"/>
        <v>0</v>
      </c>
      <c r="G138" s="15">
        <f t="shared" si="9"/>
        <v>0</v>
      </c>
      <c r="H138" s="25">
        <v>0</v>
      </c>
      <c r="I138" s="15">
        <f t="shared" si="10"/>
        <v>0</v>
      </c>
    </row>
    <row r="139" spans="1:9" x14ac:dyDescent="0.35">
      <c r="A139" s="22">
        <f t="shared" si="12"/>
        <v>125</v>
      </c>
      <c r="B139" s="22"/>
      <c r="C139" s="46">
        <f t="shared" si="13"/>
        <v>48458</v>
      </c>
      <c r="D139" s="15">
        <f t="shared" si="11"/>
        <v>0</v>
      </c>
      <c r="E139" s="15">
        <f t="shared" si="7"/>
        <v>0</v>
      </c>
      <c r="F139" s="15">
        <f t="shared" si="8"/>
        <v>0</v>
      </c>
      <c r="G139" s="15">
        <f t="shared" si="9"/>
        <v>0</v>
      </c>
      <c r="H139" s="25">
        <v>0</v>
      </c>
      <c r="I139" s="15">
        <f t="shared" si="10"/>
        <v>0</v>
      </c>
    </row>
    <row r="140" spans="1:9" x14ac:dyDescent="0.35">
      <c r="A140" s="22">
        <f t="shared" si="12"/>
        <v>126</v>
      </c>
      <c r="B140" s="22"/>
      <c r="C140" s="46">
        <f t="shared" si="13"/>
        <v>48488</v>
      </c>
      <c r="D140" s="15">
        <f t="shared" si="11"/>
        <v>0</v>
      </c>
      <c r="E140" s="15">
        <f t="shared" si="7"/>
        <v>0</v>
      </c>
      <c r="F140" s="15">
        <f t="shared" si="8"/>
        <v>0</v>
      </c>
      <c r="G140" s="15">
        <f t="shared" si="9"/>
        <v>0</v>
      </c>
      <c r="H140" s="25">
        <v>0</v>
      </c>
      <c r="I140" s="15">
        <f t="shared" si="10"/>
        <v>0</v>
      </c>
    </row>
    <row r="141" spans="1:9" x14ac:dyDescent="0.35">
      <c r="A141" s="22">
        <f t="shared" si="12"/>
        <v>127</v>
      </c>
      <c r="B141" s="22"/>
      <c r="C141" s="46">
        <f t="shared" si="13"/>
        <v>48519</v>
      </c>
      <c r="D141" s="15">
        <f t="shared" si="11"/>
        <v>0</v>
      </c>
      <c r="E141" s="15">
        <f t="shared" si="7"/>
        <v>0</v>
      </c>
      <c r="F141" s="15">
        <f t="shared" si="8"/>
        <v>0</v>
      </c>
      <c r="G141" s="15">
        <f t="shared" si="9"/>
        <v>0</v>
      </c>
      <c r="H141" s="25">
        <v>0</v>
      </c>
      <c r="I141" s="15">
        <f t="shared" si="10"/>
        <v>0</v>
      </c>
    </row>
    <row r="142" spans="1:9" x14ac:dyDescent="0.35">
      <c r="A142" s="22">
        <f t="shared" si="12"/>
        <v>128</v>
      </c>
      <c r="B142" s="22"/>
      <c r="C142" s="46">
        <f t="shared" si="13"/>
        <v>48549</v>
      </c>
      <c r="D142" s="15">
        <f t="shared" si="11"/>
        <v>0</v>
      </c>
      <c r="E142" s="15">
        <f t="shared" si="7"/>
        <v>0</v>
      </c>
      <c r="F142" s="15">
        <f t="shared" si="8"/>
        <v>0</v>
      </c>
      <c r="G142" s="15">
        <f t="shared" si="9"/>
        <v>0</v>
      </c>
      <c r="H142" s="25">
        <v>0</v>
      </c>
      <c r="I142" s="15">
        <f t="shared" si="10"/>
        <v>0</v>
      </c>
    </row>
    <row r="143" spans="1:9" x14ac:dyDescent="0.35">
      <c r="A143" s="22">
        <f t="shared" si="12"/>
        <v>129</v>
      </c>
      <c r="B143" s="22"/>
      <c r="C143" s="46">
        <f t="shared" si="13"/>
        <v>48580</v>
      </c>
      <c r="D143" s="15">
        <f t="shared" si="11"/>
        <v>0</v>
      </c>
      <c r="E143" s="15">
        <f t="shared" ref="E143:E206" si="14">IF(I142&lt;-PMT($E$6,E$3,E$1),I142*(1+$E$6),-PMT($E$6,E$3,E$1))</f>
        <v>0</v>
      </c>
      <c r="F143" s="15">
        <f t="shared" ref="F143:F206" si="15">D143*$E$6</f>
        <v>0</v>
      </c>
      <c r="G143" s="15">
        <f t="shared" ref="G143:G206" si="16">E143-F143+$H143</f>
        <v>0</v>
      </c>
      <c r="H143" s="25">
        <v>0</v>
      </c>
      <c r="I143" s="15">
        <f t="shared" ref="I143:I206" si="17">D143-G143</f>
        <v>0</v>
      </c>
    </row>
    <row r="144" spans="1:9" x14ac:dyDescent="0.35">
      <c r="A144" s="22">
        <f t="shared" si="12"/>
        <v>130</v>
      </c>
      <c r="B144" s="22"/>
      <c r="C144" s="46">
        <f t="shared" si="13"/>
        <v>48611</v>
      </c>
      <c r="D144" s="15">
        <f t="shared" ref="D144:D207" si="18">I143</f>
        <v>0</v>
      </c>
      <c r="E144" s="15">
        <f t="shared" si="14"/>
        <v>0</v>
      </c>
      <c r="F144" s="15">
        <f t="shared" si="15"/>
        <v>0</v>
      </c>
      <c r="G144" s="15">
        <f t="shared" si="16"/>
        <v>0</v>
      </c>
      <c r="H144" s="25">
        <v>0</v>
      </c>
      <c r="I144" s="15">
        <f t="shared" si="17"/>
        <v>0</v>
      </c>
    </row>
    <row r="145" spans="1:9" x14ac:dyDescent="0.35">
      <c r="A145" s="22">
        <f t="shared" ref="A145:A208" si="19">A144+1</f>
        <v>131</v>
      </c>
      <c r="B145" s="22"/>
      <c r="C145" s="46">
        <f t="shared" ref="C145:C208" si="20">EDATE(C144,$A$15)</f>
        <v>48639</v>
      </c>
      <c r="D145" s="15">
        <f t="shared" si="18"/>
        <v>0</v>
      </c>
      <c r="E145" s="15">
        <f t="shared" si="14"/>
        <v>0</v>
      </c>
      <c r="F145" s="15">
        <f t="shared" si="15"/>
        <v>0</v>
      </c>
      <c r="G145" s="15">
        <f t="shared" si="16"/>
        <v>0</v>
      </c>
      <c r="H145" s="25">
        <v>0</v>
      </c>
      <c r="I145" s="15">
        <f t="shared" si="17"/>
        <v>0</v>
      </c>
    </row>
    <row r="146" spans="1:9" x14ac:dyDescent="0.35">
      <c r="A146" s="22">
        <f t="shared" si="19"/>
        <v>132</v>
      </c>
      <c r="B146" s="22">
        <v>11</v>
      </c>
      <c r="C146" s="46">
        <f t="shared" si="20"/>
        <v>48670</v>
      </c>
      <c r="D146" s="15">
        <f t="shared" si="18"/>
        <v>0</v>
      </c>
      <c r="E146" s="15">
        <f t="shared" si="14"/>
        <v>0</v>
      </c>
      <c r="F146" s="15">
        <f t="shared" si="15"/>
        <v>0</v>
      </c>
      <c r="G146" s="15">
        <f t="shared" si="16"/>
        <v>0</v>
      </c>
      <c r="H146" s="25">
        <v>0</v>
      </c>
      <c r="I146" s="15">
        <f t="shared" si="17"/>
        <v>0</v>
      </c>
    </row>
    <row r="147" spans="1:9" x14ac:dyDescent="0.35">
      <c r="A147" s="22">
        <f t="shared" si="19"/>
        <v>133</v>
      </c>
      <c r="B147" s="22"/>
      <c r="C147" s="46">
        <f t="shared" si="20"/>
        <v>48700</v>
      </c>
      <c r="D147" s="15">
        <f t="shared" si="18"/>
        <v>0</v>
      </c>
      <c r="E147" s="15">
        <f t="shared" si="14"/>
        <v>0</v>
      </c>
      <c r="F147" s="15">
        <f t="shared" si="15"/>
        <v>0</v>
      </c>
      <c r="G147" s="15">
        <f t="shared" si="16"/>
        <v>0</v>
      </c>
      <c r="H147" s="25">
        <v>0</v>
      </c>
      <c r="I147" s="15">
        <f t="shared" si="17"/>
        <v>0</v>
      </c>
    </row>
    <row r="148" spans="1:9" x14ac:dyDescent="0.35">
      <c r="A148" s="22">
        <f t="shared" si="19"/>
        <v>134</v>
      </c>
      <c r="B148" s="22"/>
      <c r="C148" s="46">
        <f t="shared" si="20"/>
        <v>48731</v>
      </c>
      <c r="D148" s="15">
        <f t="shared" si="18"/>
        <v>0</v>
      </c>
      <c r="E148" s="15">
        <f t="shared" si="14"/>
        <v>0</v>
      </c>
      <c r="F148" s="15">
        <f t="shared" si="15"/>
        <v>0</v>
      </c>
      <c r="G148" s="15">
        <f t="shared" si="16"/>
        <v>0</v>
      </c>
      <c r="H148" s="25">
        <v>0</v>
      </c>
      <c r="I148" s="15">
        <f t="shared" si="17"/>
        <v>0</v>
      </c>
    </row>
    <row r="149" spans="1:9" x14ac:dyDescent="0.35">
      <c r="A149" s="22">
        <f t="shared" si="19"/>
        <v>135</v>
      </c>
      <c r="B149" s="22"/>
      <c r="C149" s="46">
        <f t="shared" si="20"/>
        <v>48761</v>
      </c>
      <c r="D149" s="15">
        <f t="shared" si="18"/>
        <v>0</v>
      </c>
      <c r="E149" s="15">
        <f t="shared" si="14"/>
        <v>0</v>
      </c>
      <c r="F149" s="15">
        <f t="shared" si="15"/>
        <v>0</v>
      </c>
      <c r="G149" s="15">
        <f t="shared" si="16"/>
        <v>0</v>
      </c>
      <c r="H149" s="25">
        <v>0</v>
      </c>
      <c r="I149" s="15">
        <f t="shared" si="17"/>
        <v>0</v>
      </c>
    </row>
    <row r="150" spans="1:9" x14ac:dyDescent="0.35">
      <c r="A150" s="22">
        <f t="shared" si="19"/>
        <v>136</v>
      </c>
      <c r="B150" s="22"/>
      <c r="C150" s="46">
        <f t="shared" si="20"/>
        <v>48792</v>
      </c>
      <c r="D150" s="15">
        <f t="shared" si="18"/>
        <v>0</v>
      </c>
      <c r="E150" s="15">
        <f t="shared" si="14"/>
        <v>0</v>
      </c>
      <c r="F150" s="15">
        <f t="shared" si="15"/>
        <v>0</v>
      </c>
      <c r="G150" s="15">
        <f t="shared" si="16"/>
        <v>0</v>
      </c>
      <c r="H150" s="25">
        <v>0</v>
      </c>
      <c r="I150" s="15">
        <f t="shared" si="17"/>
        <v>0</v>
      </c>
    </row>
    <row r="151" spans="1:9" x14ac:dyDescent="0.35">
      <c r="A151" s="22">
        <f t="shared" si="19"/>
        <v>137</v>
      </c>
      <c r="B151" s="22"/>
      <c r="C151" s="46">
        <f t="shared" si="20"/>
        <v>48823</v>
      </c>
      <c r="D151" s="15">
        <f t="shared" si="18"/>
        <v>0</v>
      </c>
      <c r="E151" s="15">
        <f t="shared" si="14"/>
        <v>0</v>
      </c>
      <c r="F151" s="15">
        <f t="shared" si="15"/>
        <v>0</v>
      </c>
      <c r="G151" s="15">
        <f t="shared" si="16"/>
        <v>0</v>
      </c>
      <c r="H151" s="25">
        <v>0</v>
      </c>
      <c r="I151" s="15">
        <f t="shared" si="17"/>
        <v>0</v>
      </c>
    </row>
    <row r="152" spans="1:9" x14ac:dyDescent="0.35">
      <c r="A152" s="22">
        <f t="shared" si="19"/>
        <v>138</v>
      </c>
      <c r="B152" s="22"/>
      <c r="C152" s="46">
        <f t="shared" si="20"/>
        <v>48853</v>
      </c>
      <c r="D152" s="15">
        <f t="shared" si="18"/>
        <v>0</v>
      </c>
      <c r="E152" s="15">
        <f t="shared" si="14"/>
        <v>0</v>
      </c>
      <c r="F152" s="15">
        <f t="shared" si="15"/>
        <v>0</v>
      </c>
      <c r="G152" s="15">
        <f t="shared" si="16"/>
        <v>0</v>
      </c>
      <c r="H152" s="25">
        <v>0</v>
      </c>
      <c r="I152" s="15">
        <f t="shared" si="17"/>
        <v>0</v>
      </c>
    </row>
    <row r="153" spans="1:9" x14ac:dyDescent="0.35">
      <c r="A153" s="22">
        <f t="shared" si="19"/>
        <v>139</v>
      </c>
      <c r="B153" s="22"/>
      <c r="C153" s="46">
        <f t="shared" si="20"/>
        <v>48884</v>
      </c>
      <c r="D153" s="15">
        <f t="shared" si="18"/>
        <v>0</v>
      </c>
      <c r="E153" s="15">
        <f t="shared" si="14"/>
        <v>0</v>
      </c>
      <c r="F153" s="15">
        <f t="shared" si="15"/>
        <v>0</v>
      </c>
      <c r="G153" s="15">
        <f t="shared" si="16"/>
        <v>0</v>
      </c>
      <c r="H153" s="25">
        <v>0</v>
      </c>
      <c r="I153" s="15">
        <f t="shared" si="17"/>
        <v>0</v>
      </c>
    </row>
    <row r="154" spans="1:9" x14ac:dyDescent="0.35">
      <c r="A154" s="22">
        <f t="shared" si="19"/>
        <v>140</v>
      </c>
      <c r="B154" s="22"/>
      <c r="C154" s="46">
        <f t="shared" si="20"/>
        <v>48914</v>
      </c>
      <c r="D154" s="15">
        <f t="shared" si="18"/>
        <v>0</v>
      </c>
      <c r="E154" s="15">
        <f t="shared" si="14"/>
        <v>0</v>
      </c>
      <c r="F154" s="15">
        <f t="shared" si="15"/>
        <v>0</v>
      </c>
      <c r="G154" s="15">
        <f t="shared" si="16"/>
        <v>0</v>
      </c>
      <c r="H154" s="25">
        <v>0</v>
      </c>
      <c r="I154" s="15">
        <f t="shared" si="17"/>
        <v>0</v>
      </c>
    </row>
    <row r="155" spans="1:9" x14ac:dyDescent="0.35">
      <c r="A155" s="22">
        <f t="shared" si="19"/>
        <v>141</v>
      </c>
      <c r="B155" s="22"/>
      <c r="C155" s="46">
        <f t="shared" si="20"/>
        <v>48945</v>
      </c>
      <c r="D155" s="15">
        <f t="shared" si="18"/>
        <v>0</v>
      </c>
      <c r="E155" s="15">
        <f t="shared" si="14"/>
        <v>0</v>
      </c>
      <c r="F155" s="15">
        <f t="shared" si="15"/>
        <v>0</v>
      </c>
      <c r="G155" s="15">
        <f t="shared" si="16"/>
        <v>0</v>
      </c>
      <c r="H155" s="25">
        <v>0</v>
      </c>
      <c r="I155" s="15">
        <f t="shared" si="17"/>
        <v>0</v>
      </c>
    </row>
    <row r="156" spans="1:9" x14ac:dyDescent="0.35">
      <c r="A156" s="22">
        <f t="shared" si="19"/>
        <v>142</v>
      </c>
      <c r="B156" s="22"/>
      <c r="C156" s="46">
        <f t="shared" si="20"/>
        <v>48976</v>
      </c>
      <c r="D156" s="15">
        <f t="shared" si="18"/>
        <v>0</v>
      </c>
      <c r="E156" s="15">
        <f t="shared" si="14"/>
        <v>0</v>
      </c>
      <c r="F156" s="15">
        <f t="shared" si="15"/>
        <v>0</v>
      </c>
      <c r="G156" s="15">
        <f t="shared" si="16"/>
        <v>0</v>
      </c>
      <c r="H156" s="25">
        <v>0</v>
      </c>
      <c r="I156" s="15">
        <f t="shared" si="17"/>
        <v>0</v>
      </c>
    </row>
    <row r="157" spans="1:9" x14ac:dyDescent="0.35">
      <c r="A157" s="22">
        <f t="shared" si="19"/>
        <v>143</v>
      </c>
      <c r="B157" s="22"/>
      <c r="C157" s="46">
        <f t="shared" si="20"/>
        <v>49004</v>
      </c>
      <c r="D157" s="15">
        <f t="shared" si="18"/>
        <v>0</v>
      </c>
      <c r="E157" s="15">
        <f t="shared" si="14"/>
        <v>0</v>
      </c>
      <c r="F157" s="15">
        <f t="shared" si="15"/>
        <v>0</v>
      </c>
      <c r="G157" s="15">
        <f t="shared" si="16"/>
        <v>0</v>
      </c>
      <c r="H157" s="25">
        <v>0</v>
      </c>
      <c r="I157" s="15">
        <f t="shared" si="17"/>
        <v>0</v>
      </c>
    </row>
    <row r="158" spans="1:9" x14ac:dyDescent="0.35">
      <c r="A158" s="22">
        <f t="shared" si="19"/>
        <v>144</v>
      </c>
      <c r="B158" s="22">
        <v>12</v>
      </c>
      <c r="C158" s="46">
        <f t="shared" si="20"/>
        <v>49035</v>
      </c>
      <c r="D158" s="15">
        <f t="shared" si="18"/>
        <v>0</v>
      </c>
      <c r="E158" s="15">
        <f t="shared" si="14"/>
        <v>0</v>
      </c>
      <c r="F158" s="15">
        <f t="shared" si="15"/>
        <v>0</v>
      </c>
      <c r="G158" s="15">
        <f t="shared" si="16"/>
        <v>0</v>
      </c>
      <c r="H158" s="25">
        <v>0</v>
      </c>
      <c r="I158" s="15">
        <f t="shared" si="17"/>
        <v>0</v>
      </c>
    </row>
    <row r="159" spans="1:9" x14ac:dyDescent="0.35">
      <c r="A159" s="22">
        <f t="shared" si="19"/>
        <v>145</v>
      </c>
      <c r="B159" s="22"/>
      <c r="C159" s="46">
        <f t="shared" si="20"/>
        <v>49065</v>
      </c>
      <c r="D159" s="15">
        <f t="shared" si="18"/>
        <v>0</v>
      </c>
      <c r="E159" s="15">
        <f t="shared" si="14"/>
        <v>0</v>
      </c>
      <c r="F159" s="15">
        <f t="shared" si="15"/>
        <v>0</v>
      </c>
      <c r="G159" s="15">
        <f t="shared" si="16"/>
        <v>0</v>
      </c>
      <c r="H159" s="25">
        <v>0</v>
      </c>
      <c r="I159" s="15">
        <f t="shared" si="17"/>
        <v>0</v>
      </c>
    </row>
    <row r="160" spans="1:9" x14ac:dyDescent="0.35">
      <c r="A160" s="22">
        <f t="shared" si="19"/>
        <v>146</v>
      </c>
      <c r="B160" s="22"/>
      <c r="C160" s="46">
        <f t="shared" si="20"/>
        <v>49096</v>
      </c>
      <c r="D160" s="15">
        <f t="shared" si="18"/>
        <v>0</v>
      </c>
      <c r="E160" s="15">
        <f t="shared" si="14"/>
        <v>0</v>
      </c>
      <c r="F160" s="15">
        <f t="shared" si="15"/>
        <v>0</v>
      </c>
      <c r="G160" s="15">
        <f t="shared" si="16"/>
        <v>0</v>
      </c>
      <c r="H160" s="25">
        <v>0</v>
      </c>
      <c r="I160" s="15">
        <f t="shared" si="17"/>
        <v>0</v>
      </c>
    </row>
    <row r="161" spans="1:9" x14ac:dyDescent="0.35">
      <c r="A161" s="22">
        <f t="shared" si="19"/>
        <v>147</v>
      </c>
      <c r="B161" s="22"/>
      <c r="C161" s="46">
        <f t="shared" si="20"/>
        <v>49126</v>
      </c>
      <c r="D161" s="15">
        <f t="shared" si="18"/>
        <v>0</v>
      </c>
      <c r="E161" s="15">
        <f t="shared" si="14"/>
        <v>0</v>
      </c>
      <c r="F161" s="15">
        <f t="shared" si="15"/>
        <v>0</v>
      </c>
      <c r="G161" s="15">
        <f t="shared" si="16"/>
        <v>0</v>
      </c>
      <c r="H161" s="25">
        <v>0</v>
      </c>
      <c r="I161" s="15">
        <f t="shared" si="17"/>
        <v>0</v>
      </c>
    </row>
    <row r="162" spans="1:9" x14ac:dyDescent="0.35">
      <c r="A162" s="22">
        <f t="shared" si="19"/>
        <v>148</v>
      </c>
      <c r="B162" s="22"/>
      <c r="C162" s="46">
        <f t="shared" si="20"/>
        <v>49157</v>
      </c>
      <c r="D162" s="15">
        <f t="shared" si="18"/>
        <v>0</v>
      </c>
      <c r="E162" s="15">
        <f t="shared" si="14"/>
        <v>0</v>
      </c>
      <c r="F162" s="15">
        <f t="shared" si="15"/>
        <v>0</v>
      </c>
      <c r="G162" s="15">
        <f t="shared" si="16"/>
        <v>0</v>
      </c>
      <c r="H162" s="25">
        <v>0</v>
      </c>
      <c r="I162" s="15">
        <f t="shared" si="17"/>
        <v>0</v>
      </c>
    </row>
    <row r="163" spans="1:9" x14ac:dyDescent="0.35">
      <c r="A163" s="22">
        <f t="shared" si="19"/>
        <v>149</v>
      </c>
      <c r="B163" s="22"/>
      <c r="C163" s="46">
        <f t="shared" si="20"/>
        <v>49188</v>
      </c>
      <c r="D163" s="15">
        <f t="shared" si="18"/>
        <v>0</v>
      </c>
      <c r="E163" s="15">
        <f t="shared" si="14"/>
        <v>0</v>
      </c>
      <c r="F163" s="15">
        <f t="shared" si="15"/>
        <v>0</v>
      </c>
      <c r="G163" s="15">
        <f t="shared" si="16"/>
        <v>0</v>
      </c>
      <c r="H163" s="25">
        <v>0</v>
      </c>
      <c r="I163" s="15">
        <f t="shared" si="17"/>
        <v>0</v>
      </c>
    </row>
    <row r="164" spans="1:9" x14ac:dyDescent="0.35">
      <c r="A164" s="22">
        <f t="shared" si="19"/>
        <v>150</v>
      </c>
      <c r="B164" s="22"/>
      <c r="C164" s="46">
        <f t="shared" si="20"/>
        <v>49218</v>
      </c>
      <c r="D164" s="15">
        <f t="shared" si="18"/>
        <v>0</v>
      </c>
      <c r="E164" s="15">
        <f t="shared" si="14"/>
        <v>0</v>
      </c>
      <c r="F164" s="15">
        <f t="shared" si="15"/>
        <v>0</v>
      </c>
      <c r="G164" s="15">
        <f t="shared" si="16"/>
        <v>0</v>
      </c>
      <c r="H164" s="25">
        <v>0</v>
      </c>
      <c r="I164" s="15">
        <f t="shared" si="17"/>
        <v>0</v>
      </c>
    </row>
    <row r="165" spans="1:9" x14ac:dyDescent="0.35">
      <c r="A165" s="22">
        <f t="shared" si="19"/>
        <v>151</v>
      </c>
      <c r="B165" s="22"/>
      <c r="C165" s="46">
        <f t="shared" si="20"/>
        <v>49249</v>
      </c>
      <c r="D165" s="15">
        <f t="shared" si="18"/>
        <v>0</v>
      </c>
      <c r="E165" s="15">
        <f t="shared" si="14"/>
        <v>0</v>
      </c>
      <c r="F165" s="15">
        <f t="shared" si="15"/>
        <v>0</v>
      </c>
      <c r="G165" s="15">
        <f t="shared" si="16"/>
        <v>0</v>
      </c>
      <c r="H165" s="25">
        <v>0</v>
      </c>
      <c r="I165" s="15">
        <f t="shared" si="17"/>
        <v>0</v>
      </c>
    </row>
    <row r="166" spans="1:9" x14ac:dyDescent="0.35">
      <c r="A166" s="22">
        <f t="shared" si="19"/>
        <v>152</v>
      </c>
      <c r="B166" s="22"/>
      <c r="C166" s="46">
        <f t="shared" si="20"/>
        <v>49279</v>
      </c>
      <c r="D166" s="15">
        <f t="shared" si="18"/>
        <v>0</v>
      </c>
      <c r="E166" s="15">
        <f t="shared" si="14"/>
        <v>0</v>
      </c>
      <c r="F166" s="15">
        <f t="shared" si="15"/>
        <v>0</v>
      </c>
      <c r="G166" s="15">
        <f t="shared" si="16"/>
        <v>0</v>
      </c>
      <c r="H166" s="25">
        <v>0</v>
      </c>
      <c r="I166" s="15">
        <f t="shared" si="17"/>
        <v>0</v>
      </c>
    </row>
    <row r="167" spans="1:9" x14ac:dyDescent="0.35">
      <c r="A167" s="22">
        <f t="shared" si="19"/>
        <v>153</v>
      </c>
      <c r="B167" s="22"/>
      <c r="C167" s="46">
        <f t="shared" si="20"/>
        <v>49310</v>
      </c>
      <c r="D167" s="15">
        <f t="shared" si="18"/>
        <v>0</v>
      </c>
      <c r="E167" s="15">
        <f t="shared" si="14"/>
        <v>0</v>
      </c>
      <c r="F167" s="15">
        <f t="shared" si="15"/>
        <v>0</v>
      </c>
      <c r="G167" s="15">
        <f t="shared" si="16"/>
        <v>0</v>
      </c>
      <c r="H167" s="25">
        <v>0</v>
      </c>
      <c r="I167" s="15">
        <f t="shared" si="17"/>
        <v>0</v>
      </c>
    </row>
    <row r="168" spans="1:9" x14ac:dyDescent="0.35">
      <c r="A168" s="22">
        <f t="shared" si="19"/>
        <v>154</v>
      </c>
      <c r="B168" s="22"/>
      <c r="C168" s="46">
        <f t="shared" si="20"/>
        <v>49341</v>
      </c>
      <c r="D168" s="15">
        <f t="shared" si="18"/>
        <v>0</v>
      </c>
      <c r="E168" s="15">
        <f t="shared" si="14"/>
        <v>0</v>
      </c>
      <c r="F168" s="15">
        <f t="shared" si="15"/>
        <v>0</v>
      </c>
      <c r="G168" s="15">
        <f t="shared" si="16"/>
        <v>0</v>
      </c>
      <c r="H168" s="25">
        <v>0</v>
      </c>
      <c r="I168" s="15">
        <f t="shared" si="17"/>
        <v>0</v>
      </c>
    </row>
    <row r="169" spans="1:9" x14ac:dyDescent="0.35">
      <c r="A169" s="22">
        <f t="shared" si="19"/>
        <v>155</v>
      </c>
      <c r="B169" s="22"/>
      <c r="C169" s="46">
        <f t="shared" si="20"/>
        <v>49369</v>
      </c>
      <c r="D169" s="15">
        <f t="shared" si="18"/>
        <v>0</v>
      </c>
      <c r="E169" s="15">
        <f t="shared" si="14"/>
        <v>0</v>
      </c>
      <c r="F169" s="15">
        <f t="shared" si="15"/>
        <v>0</v>
      </c>
      <c r="G169" s="15">
        <f t="shared" si="16"/>
        <v>0</v>
      </c>
      <c r="H169" s="25">
        <v>0</v>
      </c>
      <c r="I169" s="15">
        <f t="shared" si="17"/>
        <v>0</v>
      </c>
    </row>
    <row r="170" spans="1:9" x14ac:dyDescent="0.35">
      <c r="A170" s="22">
        <f t="shared" si="19"/>
        <v>156</v>
      </c>
      <c r="B170" s="22">
        <v>13</v>
      </c>
      <c r="C170" s="46">
        <f t="shared" si="20"/>
        <v>49400</v>
      </c>
      <c r="D170" s="15">
        <f t="shared" si="18"/>
        <v>0</v>
      </c>
      <c r="E170" s="15">
        <f t="shared" si="14"/>
        <v>0</v>
      </c>
      <c r="F170" s="15">
        <f t="shared" si="15"/>
        <v>0</v>
      </c>
      <c r="G170" s="15">
        <f t="shared" si="16"/>
        <v>0</v>
      </c>
      <c r="H170" s="25">
        <v>0</v>
      </c>
      <c r="I170" s="15">
        <f t="shared" si="17"/>
        <v>0</v>
      </c>
    </row>
    <row r="171" spans="1:9" x14ac:dyDescent="0.35">
      <c r="A171" s="22">
        <f t="shared" si="19"/>
        <v>157</v>
      </c>
      <c r="B171" s="22"/>
      <c r="C171" s="46">
        <f t="shared" si="20"/>
        <v>49430</v>
      </c>
      <c r="D171" s="15">
        <f t="shared" si="18"/>
        <v>0</v>
      </c>
      <c r="E171" s="15">
        <f t="shared" si="14"/>
        <v>0</v>
      </c>
      <c r="F171" s="15">
        <f t="shared" si="15"/>
        <v>0</v>
      </c>
      <c r="G171" s="15">
        <f t="shared" si="16"/>
        <v>0</v>
      </c>
      <c r="H171" s="25">
        <v>0</v>
      </c>
      <c r="I171" s="15">
        <f t="shared" si="17"/>
        <v>0</v>
      </c>
    </row>
    <row r="172" spans="1:9" x14ac:dyDescent="0.35">
      <c r="A172" s="22">
        <f t="shared" si="19"/>
        <v>158</v>
      </c>
      <c r="B172" s="22"/>
      <c r="C172" s="46">
        <f t="shared" si="20"/>
        <v>49461</v>
      </c>
      <c r="D172" s="15">
        <f t="shared" si="18"/>
        <v>0</v>
      </c>
      <c r="E172" s="15">
        <f t="shared" si="14"/>
        <v>0</v>
      </c>
      <c r="F172" s="15">
        <f t="shared" si="15"/>
        <v>0</v>
      </c>
      <c r="G172" s="15">
        <f t="shared" si="16"/>
        <v>0</v>
      </c>
      <c r="H172" s="25">
        <v>0</v>
      </c>
      <c r="I172" s="15">
        <f t="shared" si="17"/>
        <v>0</v>
      </c>
    </row>
    <row r="173" spans="1:9" x14ac:dyDescent="0.35">
      <c r="A173" s="22">
        <f t="shared" si="19"/>
        <v>159</v>
      </c>
      <c r="B173" s="22"/>
      <c r="C173" s="46">
        <f t="shared" si="20"/>
        <v>49491</v>
      </c>
      <c r="D173" s="15">
        <f t="shared" si="18"/>
        <v>0</v>
      </c>
      <c r="E173" s="15">
        <f t="shared" si="14"/>
        <v>0</v>
      </c>
      <c r="F173" s="15">
        <f t="shared" si="15"/>
        <v>0</v>
      </c>
      <c r="G173" s="15">
        <f t="shared" si="16"/>
        <v>0</v>
      </c>
      <c r="H173" s="25">
        <v>0</v>
      </c>
      <c r="I173" s="15">
        <f t="shared" si="17"/>
        <v>0</v>
      </c>
    </row>
    <row r="174" spans="1:9" x14ac:dyDescent="0.35">
      <c r="A174" s="22">
        <f t="shared" si="19"/>
        <v>160</v>
      </c>
      <c r="B174" s="22"/>
      <c r="C174" s="46">
        <f t="shared" si="20"/>
        <v>49522</v>
      </c>
      <c r="D174" s="15">
        <f t="shared" si="18"/>
        <v>0</v>
      </c>
      <c r="E174" s="15">
        <f t="shared" si="14"/>
        <v>0</v>
      </c>
      <c r="F174" s="15">
        <f t="shared" si="15"/>
        <v>0</v>
      </c>
      <c r="G174" s="15">
        <f t="shared" si="16"/>
        <v>0</v>
      </c>
      <c r="H174" s="25">
        <v>0</v>
      </c>
      <c r="I174" s="15">
        <f t="shared" si="17"/>
        <v>0</v>
      </c>
    </row>
    <row r="175" spans="1:9" x14ac:dyDescent="0.35">
      <c r="A175" s="22">
        <f t="shared" si="19"/>
        <v>161</v>
      </c>
      <c r="B175" s="22"/>
      <c r="C175" s="46">
        <f t="shared" si="20"/>
        <v>49553</v>
      </c>
      <c r="D175" s="15">
        <f t="shared" si="18"/>
        <v>0</v>
      </c>
      <c r="E175" s="15">
        <f t="shared" si="14"/>
        <v>0</v>
      </c>
      <c r="F175" s="15">
        <f t="shared" si="15"/>
        <v>0</v>
      </c>
      <c r="G175" s="15">
        <f t="shared" si="16"/>
        <v>0</v>
      </c>
      <c r="H175" s="25">
        <v>0</v>
      </c>
      <c r="I175" s="15">
        <f t="shared" si="17"/>
        <v>0</v>
      </c>
    </row>
    <row r="176" spans="1:9" x14ac:dyDescent="0.35">
      <c r="A176" s="22">
        <f t="shared" si="19"/>
        <v>162</v>
      </c>
      <c r="B176" s="22"/>
      <c r="C176" s="46">
        <f t="shared" si="20"/>
        <v>49583</v>
      </c>
      <c r="D176" s="15">
        <f t="shared" si="18"/>
        <v>0</v>
      </c>
      <c r="E176" s="15">
        <f t="shared" si="14"/>
        <v>0</v>
      </c>
      <c r="F176" s="15">
        <f t="shared" si="15"/>
        <v>0</v>
      </c>
      <c r="G176" s="15">
        <f t="shared" si="16"/>
        <v>0</v>
      </c>
      <c r="H176" s="25">
        <v>0</v>
      </c>
      <c r="I176" s="15">
        <f t="shared" si="17"/>
        <v>0</v>
      </c>
    </row>
    <row r="177" spans="1:9" x14ac:dyDescent="0.35">
      <c r="A177" s="22">
        <f t="shared" si="19"/>
        <v>163</v>
      </c>
      <c r="B177" s="22"/>
      <c r="C177" s="46">
        <f t="shared" si="20"/>
        <v>49614</v>
      </c>
      <c r="D177" s="15">
        <f t="shared" si="18"/>
        <v>0</v>
      </c>
      <c r="E177" s="15">
        <f t="shared" si="14"/>
        <v>0</v>
      </c>
      <c r="F177" s="15">
        <f t="shared" si="15"/>
        <v>0</v>
      </c>
      <c r="G177" s="15">
        <f t="shared" si="16"/>
        <v>0</v>
      </c>
      <c r="H177" s="25">
        <v>0</v>
      </c>
      <c r="I177" s="15">
        <f t="shared" si="17"/>
        <v>0</v>
      </c>
    </row>
    <row r="178" spans="1:9" x14ac:dyDescent="0.35">
      <c r="A178" s="22">
        <f t="shared" si="19"/>
        <v>164</v>
      </c>
      <c r="B178" s="22"/>
      <c r="C178" s="46">
        <f t="shared" si="20"/>
        <v>49644</v>
      </c>
      <c r="D178" s="15">
        <f t="shared" si="18"/>
        <v>0</v>
      </c>
      <c r="E178" s="15">
        <f t="shared" si="14"/>
        <v>0</v>
      </c>
      <c r="F178" s="15">
        <f t="shared" si="15"/>
        <v>0</v>
      </c>
      <c r="G178" s="15">
        <f t="shared" si="16"/>
        <v>0</v>
      </c>
      <c r="H178" s="25">
        <v>0</v>
      </c>
      <c r="I178" s="15">
        <f t="shared" si="17"/>
        <v>0</v>
      </c>
    </row>
    <row r="179" spans="1:9" x14ac:dyDescent="0.35">
      <c r="A179" s="22">
        <f t="shared" si="19"/>
        <v>165</v>
      </c>
      <c r="B179" s="22"/>
      <c r="C179" s="46">
        <f t="shared" si="20"/>
        <v>49675</v>
      </c>
      <c r="D179" s="15">
        <f t="shared" si="18"/>
        <v>0</v>
      </c>
      <c r="E179" s="15">
        <f t="shared" si="14"/>
        <v>0</v>
      </c>
      <c r="F179" s="15">
        <f t="shared" si="15"/>
        <v>0</v>
      </c>
      <c r="G179" s="15">
        <f t="shared" si="16"/>
        <v>0</v>
      </c>
      <c r="H179" s="25">
        <v>0</v>
      </c>
      <c r="I179" s="15">
        <f t="shared" si="17"/>
        <v>0</v>
      </c>
    </row>
    <row r="180" spans="1:9" x14ac:dyDescent="0.35">
      <c r="A180" s="22">
        <f t="shared" si="19"/>
        <v>166</v>
      </c>
      <c r="B180" s="22"/>
      <c r="C180" s="46">
        <f t="shared" si="20"/>
        <v>49706</v>
      </c>
      <c r="D180" s="15">
        <f t="shared" si="18"/>
        <v>0</v>
      </c>
      <c r="E180" s="15">
        <f t="shared" si="14"/>
        <v>0</v>
      </c>
      <c r="F180" s="15">
        <f t="shared" si="15"/>
        <v>0</v>
      </c>
      <c r="G180" s="15">
        <f t="shared" si="16"/>
        <v>0</v>
      </c>
      <c r="H180" s="25">
        <v>0</v>
      </c>
      <c r="I180" s="15">
        <f t="shared" si="17"/>
        <v>0</v>
      </c>
    </row>
    <row r="181" spans="1:9" x14ac:dyDescent="0.35">
      <c r="A181" s="22">
        <f t="shared" si="19"/>
        <v>167</v>
      </c>
      <c r="B181" s="22"/>
      <c r="C181" s="46">
        <f t="shared" si="20"/>
        <v>49735</v>
      </c>
      <c r="D181" s="15">
        <f t="shared" si="18"/>
        <v>0</v>
      </c>
      <c r="E181" s="15">
        <f t="shared" si="14"/>
        <v>0</v>
      </c>
      <c r="F181" s="15">
        <f t="shared" si="15"/>
        <v>0</v>
      </c>
      <c r="G181" s="15">
        <f t="shared" si="16"/>
        <v>0</v>
      </c>
      <c r="H181" s="25">
        <v>0</v>
      </c>
      <c r="I181" s="15">
        <f t="shared" si="17"/>
        <v>0</v>
      </c>
    </row>
    <row r="182" spans="1:9" x14ac:dyDescent="0.35">
      <c r="A182" s="22">
        <f t="shared" si="19"/>
        <v>168</v>
      </c>
      <c r="B182" s="22">
        <v>14</v>
      </c>
      <c r="C182" s="46">
        <f t="shared" si="20"/>
        <v>49766</v>
      </c>
      <c r="D182" s="15">
        <f t="shared" si="18"/>
        <v>0</v>
      </c>
      <c r="E182" s="15">
        <f t="shared" si="14"/>
        <v>0</v>
      </c>
      <c r="F182" s="15">
        <f t="shared" si="15"/>
        <v>0</v>
      </c>
      <c r="G182" s="15">
        <f t="shared" si="16"/>
        <v>0</v>
      </c>
      <c r="H182" s="25">
        <v>0</v>
      </c>
      <c r="I182" s="15">
        <f t="shared" si="17"/>
        <v>0</v>
      </c>
    </row>
    <row r="183" spans="1:9" x14ac:dyDescent="0.35">
      <c r="A183" s="22">
        <f t="shared" si="19"/>
        <v>169</v>
      </c>
      <c r="B183" s="22"/>
      <c r="C183" s="46">
        <f t="shared" si="20"/>
        <v>49796</v>
      </c>
      <c r="D183" s="15">
        <f t="shared" si="18"/>
        <v>0</v>
      </c>
      <c r="E183" s="15">
        <f t="shared" si="14"/>
        <v>0</v>
      </c>
      <c r="F183" s="15">
        <f t="shared" si="15"/>
        <v>0</v>
      </c>
      <c r="G183" s="15">
        <f t="shared" si="16"/>
        <v>0</v>
      </c>
      <c r="H183" s="25">
        <v>0</v>
      </c>
      <c r="I183" s="15">
        <f t="shared" si="17"/>
        <v>0</v>
      </c>
    </row>
    <row r="184" spans="1:9" x14ac:dyDescent="0.35">
      <c r="A184" s="22">
        <f t="shared" si="19"/>
        <v>170</v>
      </c>
      <c r="B184" s="22"/>
      <c r="C184" s="46">
        <f t="shared" si="20"/>
        <v>49827</v>
      </c>
      <c r="D184" s="15">
        <f t="shared" si="18"/>
        <v>0</v>
      </c>
      <c r="E184" s="15">
        <f t="shared" si="14"/>
        <v>0</v>
      </c>
      <c r="F184" s="15">
        <f t="shared" si="15"/>
        <v>0</v>
      </c>
      <c r="G184" s="15">
        <f t="shared" si="16"/>
        <v>0</v>
      </c>
      <c r="H184" s="25">
        <v>0</v>
      </c>
      <c r="I184" s="15">
        <f t="shared" si="17"/>
        <v>0</v>
      </c>
    </row>
    <row r="185" spans="1:9" x14ac:dyDescent="0.35">
      <c r="A185" s="22">
        <f t="shared" si="19"/>
        <v>171</v>
      </c>
      <c r="B185" s="22"/>
      <c r="C185" s="46">
        <f t="shared" si="20"/>
        <v>49857</v>
      </c>
      <c r="D185" s="15">
        <f t="shared" si="18"/>
        <v>0</v>
      </c>
      <c r="E185" s="15">
        <f t="shared" si="14"/>
        <v>0</v>
      </c>
      <c r="F185" s="15">
        <f t="shared" si="15"/>
        <v>0</v>
      </c>
      <c r="G185" s="15">
        <f t="shared" si="16"/>
        <v>0</v>
      </c>
      <c r="H185" s="25">
        <v>0</v>
      </c>
      <c r="I185" s="15">
        <f t="shared" si="17"/>
        <v>0</v>
      </c>
    </row>
    <row r="186" spans="1:9" x14ac:dyDescent="0.35">
      <c r="A186" s="22">
        <f t="shared" si="19"/>
        <v>172</v>
      </c>
      <c r="B186" s="22"/>
      <c r="C186" s="46">
        <f t="shared" si="20"/>
        <v>49888</v>
      </c>
      <c r="D186" s="15">
        <f t="shared" si="18"/>
        <v>0</v>
      </c>
      <c r="E186" s="15">
        <f t="shared" si="14"/>
        <v>0</v>
      </c>
      <c r="F186" s="15">
        <f t="shared" si="15"/>
        <v>0</v>
      </c>
      <c r="G186" s="15">
        <f t="shared" si="16"/>
        <v>0</v>
      </c>
      <c r="H186" s="25">
        <v>0</v>
      </c>
      <c r="I186" s="15">
        <f t="shared" si="17"/>
        <v>0</v>
      </c>
    </row>
    <row r="187" spans="1:9" x14ac:dyDescent="0.35">
      <c r="A187" s="22">
        <f t="shared" si="19"/>
        <v>173</v>
      </c>
      <c r="B187" s="22"/>
      <c r="C187" s="46">
        <f t="shared" si="20"/>
        <v>49919</v>
      </c>
      <c r="D187" s="15">
        <f t="shared" si="18"/>
        <v>0</v>
      </c>
      <c r="E187" s="15">
        <f t="shared" si="14"/>
        <v>0</v>
      </c>
      <c r="F187" s="15">
        <f t="shared" si="15"/>
        <v>0</v>
      </c>
      <c r="G187" s="15">
        <f t="shared" si="16"/>
        <v>0</v>
      </c>
      <c r="H187" s="25"/>
      <c r="I187" s="15">
        <f t="shared" si="17"/>
        <v>0</v>
      </c>
    </row>
    <row r="188" spans="1:9" x14ac:dyDescent="0.35">
      <c r="A188" s="22">
        <f t="shared" si="19"/>
        <v>174</v>
      </c>
      <c r="B188" s="22"/>
      <c r="C188" s="46">
        <f t="shared" si="20"/>
        <v>49949</v>
      </c>
      <c r="D188" s="15">
        <f t="shared" si="18"/>
        <v>0</v>
      </c>
      <c r="E188" s="15">
        <f t="shared" si="14"/>
        <v>0</v>
      </c>
      <c r="F188" s="15">
        <f t="shared" si="15"/>
        <v>0</v>
      </c>
      <c r="G188" s="15">
        <f t="shared" si="16"/>
        <v>0</v>
      </c>
      <c r="H188" s="25">
        <v>0</v>
      </c>
      <c r="I188" s="15">
        <f t="shared" si="17"/>
        <v>0</v>
      </c>
    </row>
    <row r="189" spans="1:9" x14ac:dyDescent="0.35">
      <c r="A189" s="22">
        <f t="shared" si="19"/>
        <v>175</v>
      </c>
      <c r="B189" s="22"/>
      <c r="C189" s="46">
        <f t="shared" si="20"/>
        <v>49980</v>
      </c>
      <c r="D189" s="15">
        <f t="shared" si="18"/>
        <v>0</v>
      </c>
      <c r="E189" s="15">
        <f t="shared" si="14"/>
        <v>0</v>
      </c>
      <c r="F189" s="15">
        <f t="shared" si="15"/>
        <v>0</v>
      </c>
      <c r="G189" s="15">
        <f t="shared" si="16"/>
        <v>0</v>
      </c>
      <c r="H189" s="25">
        <v>0</v>
      </c>
      <c r="I189" s="15">
        <f t="shared" si="17"/>
        <v>0</v>
      </c>
    </row>
    <row r="190" spans="1:9" x14ac:dyDescent="0.35">
      <c r="A190" s="22">
        <f t="shared" si="19"/>
        <v>176</v>
      </c>
      <c r="B190" s="22"/>
      <c r="C190" s="46">
        <f t="shared" si="20"/>
        <v>50010</v>
      </c>
      <c r="D190" s="15">
        <f t="shared" si="18"/>
        <v>0</v>
      </c>
      <c r="E190" s="15">
        <f t="shared" si="14"/>
        <v>0</v>
      </c>
      <c r="F190" s="15">
        <f t="shared" si="15"/>
        <v>0</v>
      </c>
      <c r="G190" s="15">
        <f t="shared" si="16"/>
        <v>0</v>
      </c>
      <c r="H190" s="25">
        <v>0</v>
      </c>
      <c r="I190" s="15">
        <f t="shared" si="17"/>
        <v>0</v>
      </c>
    </row>
    <row r="191" spans="1:9" x14ac:dyDescent="0.35">
      <c r="A191" s="22">
        <f t="shared" si="19"/>
        <v>177</v>
      </c>
      <c r="B191" s="22"/>
      <c r="C191" s="46">
        <f t="shared" si="20"/>
        <v>50041</v>
      </c>
      <c r="D191" s="15">
        <f t="shared" si="18"/>
        <v>0</v>
      </c>
      <c r="E191" s="15">
        <f t="shared" si="14"/>
        <v>0</v>
      </c>
      <c r="F191" s="15">
        <f t="shared" si="15"/>
        <v>0</v>
      </c>
      <c r="G191" s="15">
        <f t="shared" si="16"/>
        <v>0</v>
      </c>
      <c r="H191" s="25">
        <v>0</v>
      </c>
      <c r="I191" s="15">
        <f t="shared" si="17"/>
        <v>0</v>
      </c>
    </row>
    <row r="192" spans="1:9" x14ac:dyDescent="0.35">
      <c r="A192" s="22">
        <f t="shared" si="19"/>
        <v>178</v>
      </c>
      <c r="B192" s="22"/>
      <c r="C192" s="46">
        <f t="shared" si="20"/>
        <v>50072</v>
      </c>
      <c r="D192" s="15">
        <f t="shared" si="18"/>
        <v>0</v>
      </c>
      <c r="E192" s="15">
        <f t="shared" si="14"/>
        <v>0</v>
      </c>
      <c r="F192" s="15">
        <f t="shared" si="15"/>
        <v>0</v>
      </c>
      <c r="G192" s="15">
        <f t="shared" si="16"/>
        <v>0</v>
      </c>
      <c r="H192" s="25">
        <v>0</v>
      </c>
      <c r="I192" s="15">
        <f t="shared" si="17"/>
        <v>0</v>
      </c>
    </row>
    <row r="193" spans="1:9" x14ac:dyDescent="0.35">
      <c r="A193" s="22">
        <f t="shared" si="19"/>
        <v>179</v>
      </c>
      <c r="B193" s="22"/>
      <c r="C193" s="46">
        <f t="shared" si="20"/>
        <v>50100</v>
      </c>
      <c r="D193" s="15">
        <f t="shared" si="18"/>
        <v>0</v>
      </c>
      <c r="E193" s="15">
        <f t="shared" si="14"/>
        <v>0</v>
      </c>
      <c r="F193" s="15">
        <f t="shared" si="15"/>
        <v>0</v>
      </c>
      <c r="G193" s="15">
        <f t="shared" si="16"/>
        <v>0</v>
      </c>
      <c r="H193" s="25">
        <v>0</v>
      </c>
      <c r="I193" s="15">
        <f t="shared" si="17"/>
        <v>0</v>
      </c>
    </row>
    <row r="194" spans="1:9" x14ac:dyDescent="0.35">
      <c r="A194" s="22">
        <f t="shared" si="19"/>
        <v>180</v>
      </c>
      <c r="B194" s="22">
        <v>15</v>
      </c>
      <c r="C194" s="46">
        <f t="shared" si="20"/>
        <v>50131</v>
      </c>
      <c r="D194" s="15">
        <f t="shared" si="18"/>
        <v>0</v>
      </c>
      <c r="E194" s="15">
        <f t="shared" si="14"/>
        <v>0</v>
      </c>
      <c r="F194" s="15">
        <f t="shared" si="15"/>
        <v>0</v>
      </c>
      <c r="G194" s="15">
        <f t="shared" si="16"/>
        <v>0</v>
      </c>
      <c r="H194" s="25">
        <v>0</v>
      </c>
      <c r="I194" s="15">
        <f t="shared" si="17"/>
        <v>0</v>
      </c>
    </row>
    <row r="195" spans="1:9" x14ac:dyDescent="0.35">
      <c r="A195" s="22">
        <f t="shared" si="19"/>
        <v>181</v>
      </c>
      <c r="B195" s="22"/>
      <c r="C195" s="46">
        <f t="shared" si="20"/>
        <v>50161</v>
      </c>
      <c r="D195" s="15">
        <f t="shared" si="18"/>
        <v>0</v>
      </c>
      <c r="E195" s="15">
        <f t="shared" si="14"/>
        <v>0</v>
      </c>
      <c r="F195" s="15">
        <f t="shared" si="15"/>
        <v>0</v>
      </c>
      <c r="G195" s="15">
        <f t="shared" si="16"/>
        <v>0</v>
      </c>
      <c r="H195" s="25">
        <v>0</v>
      </c>
      <c r="I195" s="15">
        <f t="shared" si="17"/>
        <v>0</v>
      </c>
    </row>
    <row r="196" spans="1:9" x14ac:dyDescent="0.35">
      <c r="A196" s="22">
        <f t="shared" si="19"/>
        <v>182</v>
      </c>
      <c r="B196" s="22"/>
      <c r="C196" s="46">
        <f t="shared" si="20"/>
        <v>50192</v>
      </c>
      <c r="D196" s="15">
        <f t="shared" si="18"/>
        <v>0</v>
      </c>
      <c r="E196" s="15">
        <f t="shared" si="14"/>
        <v>0</v>
      </c>
      <c r="F196" s="15">
        <f t="shared" si="15"/>
        <v>0</v>
      </c>
      <c r="G196" s="15">
        <f t="shared" si="16"/>
        <v>0</v>
      </c>
      <c r="H196" s="25">
        <v>0</v>
      </c>
      <c r="I196" s="15">
        <f t="shared" si="17"/>
        <v>0</v>
      </c>
    </row>
    <row r="197" spans="1:9" x14ac:dyDescent="0.35">
      <c r="A197" s="22">
        <f t="shared" si="19"/>
        <v>183</v>
      </c>
      <c r="B197" s="22"/>
      <c r="C197" s="46">
        <f t="shared" si="20"/>
        <v>50222</v>
      </c>
      <c r="D197" s="15">
        <f t="shared" si="18"/>
        <v>0</v>
      </c>
      <c r="E197" s="15">
        <f t="shared" si="14"/>
        <v>0</v>
      </c>
      <c r="F197" s="15">
        <f t="shared" si="15"/>
        <v>0</v>
      </c>
      <c r="G197" s="15">
        <f t="shared" si="16"/>
        <v>0</v>
      </c>
      <c r="H197" s="25">
        <v>0</v>
      </c>
      <c r="I197" s="15">
        <f t="shared" si="17"/>
        <v>0</v>
      </c>
    </row>
    <row r="198" spans="1:9" x14ac:dyDescent="0.35">
      <c r="A198" s="22">
        <f t="shared" si="19"/>
        <v>184</v>
      </c>
      <c r="B198" s="22"/>
      <c r="C198" s="46">
        <f t="shared" si="20"/>
        <v>50253</v>
      </c>
      <c r="D198" s="15">
        <f t="shared" si="18"/>
        <v>0</v>
      </c>
      <c r="E198" s="15">
        <f t="shared" si="14"/>
        <v>0</v>
      </c>
      <c r="F198" s="15">
        <f t="shared" si="15"/>
        <v>0</v>
      </c>
      <c r="G198" s="15">
        <f t="shared" si="16"/>
        <v>0</v>
      </c>
      <c r="H198" s="25">
        <v>0</v>
      </c>
      <c r="I198" s="15">
        <f t="shared" si="17"/>
        <v>0</v>
      </c>
    </row>
    <row r="199" spans="1:9" x14ac:dyDescent="0.35">
      <c r="A199" s="22">
        <f t="shared" si="19"/>
        <v>185</v>
      </c>
      <c r="B199" s="22"/>
      <c r="C199" s="46">
        <f t="shared" si="20"/>
        <v>50284</v>
      </c>
      <c r="D199" s="15">
        <f t="shared" si="18"/>
        <v>0</v>
      </c>
      <c r="E199" s="15">
        <f t="shared" si="14"/>
        <v>0</v>
      </c>
      <c r="F199" s="15">
        <f t="shared" si="15"/>
        <v>0</v>
      </c>
      <c r="G199" s="15">
        <f t="shared" si="16"/>
        <v>0</v>
      </c>
      <c r="H199" s="25">
        <v>0</v>
      </c>
      <c r="I199" s="15">
        <f t="shared" si="17"/>
        <v>0</v>
      </c>
    </row>
    <row r="200" spans="1:9" x14ac:dyDescent="0.35">
      <c r="A200" s="22">
        <f t="shared" si="19"/>
        <v>186</v>
      </c>
      <c r="B200" s="22"/>
      <c r="C200" s="46">
        <f t="shared" si="20"/>
        <v>50314</v>
      </c>
      <c r="D200" s="15">
        <f t="shared" si="18"/>
        <v>0</v>
      </c>
      <c r="E200" s="15">
        <f t="shared" si="14"/>
        <v>0</v>
      </c>
      <c r="F200" s="15">
        <f t="shared" si="15"/>
        <v>0</v>
      </c>
      <c r="G200" s="15">
        <f t="shared" si="16"/>
        <v>0</v>
      </c>
      <c r="H200" s="25">
        <v>0</v>
      </c>
      <c r="I200" s="15">
        <f t="shared" si="17"/>
        <v>0</v>
      </c>
    </row>
    <row r="201" spans="1:9" x14ac:dyDescent="0.35">
      <c r="A201" s="22">
        <f t="shared" si="19"/>
        <v>187</v>
      </c>
      <c r="B201" s="22"/>
      <c r="C201" s="46">
        <f t="shared" si="20"/>
        <v>50345</v>
      </c>
      <c r="D201" s="15">
        <f t="shared" si="18"/>
        <v>0</v>
      </c>
      <c r="E201" s="15">
        <f t="shared" si="14"/>
        <v>0</v>
      </c>
      <c r="F201" s="15">
        <f t="shared" si="15"/>
        <v>0</v>
      </c>
      <c r="G201" s="15">
        <f t="shared" si="16"/>
        <v>0</v>
      </c>
      <c r="H201" s="25">
        <v>0</v>
      </c>
      <c r="I201" s="15">
        <f t="shared" si="17"/>
        <v>0</v>
      </c>
    </row>
    <row r="202" spans="1:9" x14ac:dyDescent="0.35">
      <c r="A202" s="22">
        <f t="shared" si="19"/>
        <v>188</v>
      </c>
      <c r="B202" s="22"/>
      <c r="C202" s="46">
        <f t="shared" si="20"/>
        <v>50375</v>
      </c>
      <c r="D202" s="15">
        <f t="shared" si="18"/>
        <v>0</v>
      </c>
      <c r="E202" s="15">
        <f t="shared" si="14"/>
        <v>0</v>
      </c>
      <c r="F202" s="15">
        <f t="shared" si="15"/>
        <v>0</v>
      </c>
      <c r="G202" s="15">
        <f t="shared" si="16"/>
        <v>0</v>
      </c>
      <c r="H202" s="25">
        <v>0</v>
      </c>
      <c r="I202" s="15">
        <f t="shared" si="17"/>
        <v>0</v>
      </c>
    </row>
    <row r="203" spans="1:9" x14ac:dyDescent="0.35">
      <c r="A203" s="22">
        <f t="shared" si="19"/>
        <v>189</v>
      </c>
      <c r="B203" s="22"/>
      <c r="C203" s="46">
        <f t="shared" si="20"/>
        <v>50406</v>
      </c>
      <c r="D203" s="15">
        <f t="shared" si="18"/>
        <v>0</v>
      </c>
      <c r="E203" s="15">
        <f t="shared" si="14"/>
        <v>0</v>
      </c>
      <c r="F203" s="15">
        <f t="shared" si="15"/>
        <v>0</v>
      </c>
      <c r="G203" s="15">
        <f t="shared" si="16"/>
        <v>0</v>
      </c>
      <c r="H203" s="25">
        <v>0</v>
      </c>
      <c r="I203" s="15">
        <f t="shared" si="17"/>
        <v>0</v>
      </c>
    </row>
    <row r="204" spans="1:9" x14ac:dyDescent="0.35">
      <c r="A204" s="22">
        <f t="shared" si="19"/>
        <v>190</v>
      </c>
      <c r="B204" s="22"/>
      <c r="C204" s="46">
        <f t="shared" si="20"/>
        <v>50437</v>
      </c>
      <c r="D204" s="15">
        <f t="shared" si="18"/>
        <v>0</v>
      </c>
      <c r="E204" s="15">
        <f t="shared" si="14"/>
        <v>0</v>
      </c>
      <c r="F204" s="15">
        <f t="shared" si="15"/>
        <v>0</v>
      </c>
      <c r="G204" s="15">
        <f t="shared" si="16"/>
        <v>0</v>
      </c>
      <c r="H204" s="25">
        <v>0</v>
      </c>
      <c r="I204" s="15">
        <f t="shared" si="17"/>
        <v>0</v>
      </c>
    </row>
    <row r="205" spans="1:9" x14ac:dyDescent="0.35">
      <c r="A205" s="22">
        <f t="shared" si="19"/>
        <v>191</v>
      </c>
      <c r="B205" s="22"/>
      <c r="C205" s="46">
        <f t="shared" si="20"/>
        <v>50465</v>
      </c>
      <c r="D205" s="15">
        <f t="shared" si="18"/>
        <v>0</v>
      </c>
      <c r="E205" s="15">
        <f t="shared" si="14"/>
        <v>0</v>
      </c>
      <c r="F205" s="15">
        <f t="shared" si="15"/>
        <v>0</v>
      </c>
      <c r="G205" s="15">
        <f t="shared" si="16"/>
        <v>0</v>
      </c>
      <c r="H205" s="25">
        <v>0</v>
      </c>
      <c r="I205" s="15">
        <f t="shared" si="17"/>
        <v>0</v>
      </c>
    </row>
    <row r="206" spans="1:9" x14ac:dyDescent="0.35">
      <c r="A206" s="22">
        <f t="shared" si="19"/>
        <v>192</v>
      </c>
      <c r="B206" s="22">
        <v>16</v>
      </c>
      <c r="C206" s="46">
        <f t="shared" si="20"/>
        <v>50496</v>
      </c>
      <c r="D206" s="15">
        <f t="shared" si="18"/>
        <v>0</v>
      </c>
      <c r="E206" s="15">
        <f t="shared" si="14"/>
        <v>0</v>
      </c>
      <c r="F206" s="15">
        <f t="shared" si="15"/>
        <v>0</v>
      </c>
      <c r="G206" s="15">
        <f t="shared" si="16"/>
        <v>0</v>
      </c>
      <c r="H206" s="25">
        <v>0</v>
      </c>
      <c r="I206" s="15">
        <f t="shared" si="17"/>
        <v>0</v>
      </c>
    </row>
    <row r="207" spans="1:9" x14ac:dyDescent="0.35">
      <c r="A207" s="22">
        <f t="shared" si="19"/>
        <v>193</v>
      </c>
      <c r="B207" s="22"/>
      <c r="C207" s="46">
        <f t="shared" si="20"/>
        <v>50526</v>
      </c>
      <c r="D207" s="15">
        <f t="shared" si="18"/>
        <v>0</v>
      </c>
      <c r="E207" s="15">
        <f t="shared" ref="E207:E270" si="21">IF(I206&lt;-PMT($E$6,E$3,E$1),I206*(1+$E$6),-PMT($E$6,E$3,E$1))</f>
        <v>0</v>
      </c>
      <c r="F207" s="15">
        <f t="shared" ref="F207:F270" si="22">D207*$E$6</f>
        <v>0</v>
      </c>
      <c r="G207" s="15">
        <f t="shared" ref="G207:G270" si="23">E207-F207+$H207</f>
        <v>0</v>
      </c>
      <c r="H207" s="25">
        <v>0</v>
      </c>
      <c r="I207" s="15">
        <f t="shared" ref="I207:I270" si="24">D207-G207</f>
        <v>0</v>
      </c>
    </row>
    <row r="208" spans="1:9" x14ac:dyDescent="0.35">
      <c r="A208" s="22">
        <f t="shared" si="19"/>
        <v>194</v>
      </c>
      <c r="B208" s="22"/>
      <c r="C208" s="46">
        <f t="shared" si="20"/>
        <v>50557</v>
      </c>
      <c r="D208" s="15">
        <f t="shared" ref="D208:D271" si="25">I207</f>
        <v>0</v>
      </c>
      <c r="E208" s="15">
        <f t="shared" si="21"/>
        <v>0</v>
      </c>
      <c r="F208" s="15">
        <f t="shared" si="22"/>
        <v>0</v>
      </c>
      <c r="G208" s="15">
        <f t="shared" si="23"/>
        <v>0</v>
      </c>
      <c r="H208" s="25">
        <v>0</v>
      </c>
      <c r="I208" s="15">
        <f t="shared" si="24"/>
        <v>0</v>
      </c>
    </row>
    <row r="209" spans="1:9" x14ac:dyDescent="0.35">
      <c r="A209" s="22">
        <f t="shared" ref="A209:A272" si="26">A208+1</f>
        <v>195</v>
      </c>
      <c r="B209" s="22"/>
      <c r="C209" s="46">
        <f t="shared" ref="C209:C272" si="27">EDATE(C208,$A$15)</f>
        <v>50587</v>
      </c>
      <c r="D209" s="15">
        <f t="shared" si="25"/>
        <v>0</v>
      </c>
      <c r="E209" s="15">
        <f t="shared" si="21"/>
        <v>0</v>
      </c>
      <c r="F209" s="15">
        <f t="shared" si="22"/>
        <v>0</v>
      </c>
      <c r="G209" s="15">
        <f t="shared" si="23"/>
        <v>0</v>
      </c>
      <c r="H209" s="25">
        <v>0</v>
      </c>
      <c r="I209" s="15">
        <f t="shared" si="24"/>
        <v>0</v>
      </c>
    </row>
    <row r="210" spans="1:9" x14ac:dyDescent="0.35">
      <c r="A210" s="22">
        <f t="shared" si="26"/>
        <v>196</v>
      </c>
      <c r="B210" s="22"/>
      <c r="C210" s="46">
        <f t="shared" si="27"/>
        <v>50618</v>
      </c>
      <c r="D210" s="15">
        <f t="shared" si="25"/>
        <v>0</v>
      </c>
      <c r="E210" s="15">
        <f t="shared" si="21"/>
        <v>0</v>
      </c>
      <c r="F210" s="15">
        <f t="shared" si="22"/>
        <v>0</v>
      </c>
      <c r="G210" s="15">
        <f t="shared" si="23"/>
        <v>0</v>
      </c>
      <c r="H210" s="25">
        <v>0</v>
      </c>
      <c r="I210" s="15">
        <f t="shared" si="24"/>
        <v>0</v>
      </c>
    </row>
    <row r="211" spans="1:9" x14ac:dyDescent="0.35">
      <c r="A211" s="22">
        <f t="shared" si="26"/>
        <v>197</v>
      </c>
      <c r="B211" s="22"/>
      <c r="C211" s="46">
        <f t="shared" si="27"/>
        <v>50649</v>
      </c>
      <c r="D211" s="15">
        <f t="shared" si="25"/>
        <v>0</v>
      </c>
      <c r="E211" s="15">
        <f t="shared" si="21"/>
        <v>0</v>
      </c>
      <c r="F211" s="15">
        <f t="shared" si="22"/>
        <v>0</v>
      </c>
      <c r="G211" s="15">
        <f t="shared" si="23"/>
        <v>0</v>
      </c>
      <c r="H211" s="25">
        <v>0</v>
      </c>
      <c r="I211" s="15">
        <f t="shared" si="24"/>
        <v>0</v>
      </c>
    </row>
    <row r="212" spans="1:9" x14ac:dyDescent="0.35">
      <c r="A212" s="22">
        <f t="shared" si="26"/>
        <v>198</v>
      </c>
      <c r="B212" s="22"/>
      <c r="C212" s="46">
        <f t="shared" si="27"/>
        <v>50679</v>
      </c>
      <c r="D212" s="15">
        <f t="shared" si="25"/>
        <v>0</v>
      </c>
      <c r="E212" s="15">
        <f t="shared" si="21"/>
        <v>0</v>
      </c>
      <c r="F212" s="15">
        <f t="shared" si="22"/>
        <v>0</v>
      </c>
      <c r="G212" s="15">
        <f t="shared" si="23"/>
        <v>0</v>
      </c>
      <c r="H212" s="25">
        <v>0</v>
      </c>
      <c r="I212" s="15">
        <f t="shared" si="24"/>
        <v>0</v>
      </c>
    </row>
    <row r="213" spans="1:9" x14ac:dyDescent="0.35">
      <c r="A213" s="22">
        <f t="shared" si="26"/>
        <v>199</v>
      </c>
      <c r="B213" s="22"/>
      <c r="C213" s="46">
        <f t="shared" si="27"/>
        <v>50710</v>
      </c>
      <c r="D213" s="15">
        <f t="shared" si="25"/>
        <v>0</v>
      </c>
      <c r="E213" s="15">
        <f t="shared" si="21"/>
        <v>0</v>
      </c>
      <c r="F213" s="15">
        <f t="shared" si="22"/>
        <v>0</v>
      </c>
      <c r="G213" s="15">
        <f t="shared" si="23"/>
        <v>0</v>
      </c>
      <c r="H213" s="25">
        <v>0</v>
      </c>
      <c r="I213" s="15">
        <f t="shared" si="24"/>
        <v>0</v>
      </c>
    </row>
    <row r="214" spans="1:9" x14ac:dyDescent="0.35">
      <c r="A214" s="22">
        <f t="shared" si="26"/>
        <v>200</v>
      </c>
      <c r="B214" s="22"/>
      <c r="C214" s="46">
        <f t="shared" si="27"/>
        <v>50740</v>
      </c>
      <c r="D214" s="15">
        <f t="shared" si="25"/>
        <v>0</v>
      </c>
      <c r="E214" s="15">
        <f t="shared" si="21"/>
        <v>0</v>
      </c>
      <c r="F214" s="15">
        <f t="shared" si="22"/>
        <v>0</v>
      </c>
      <c r="G214" s="15">
        <f t="shared" si="23"/>
        <v>0</v>
      </c>
      <c r="H214" s="25">
        <v>0</v>
      </c>
      <c r="I214" s="15">
        <f t="shared" si="24"/>
        <v>0</v>
      </c>
    </row>
    <row r="215" spans="1:9" x14ac:dyDescent="0.35">
      <c r="A215" s="22">
        <f t="shared" si="26"/>
        <v>201</v>
      </c>
      <c r="B215" s="22"/>
      <c r="C215" s="46">
        <f t="shared" si="27"/>
        <v>50771</v>
      </c>
      <c r="D215" s="15">
        <f t="shared" si="25"/>
        <v>0</v>
      </c>
      <c r="E215" s="15">
        <f t="shared" si="21"/>
        <v>0</v>
      </c>
      <c r="F215" s="15">
        <f t="shared" si="22"/>
        <v>0</v>
      </c>
      <c r="G215" s="15">
        <f t="shared" si="23"/>
        <v>0</v>
      </c>
      <c r="H215" s="25">
        <v>0</v>
      </c>
      <c r="I215" s="15">
        <f t="shared" si="24"/>
        <v>0</v>
      </c>
    </row>
    <row r="216" spans="1:9" x14ac:dyDescent="0.35">
      <c r="A216" s="22">
        <f t="shared" si="26"/>
        <v>202</v>
      </c>
      <c r="B216" s="22"/>
      <c r="C216" s="46">
        <f t="shared" si="27"/>
        <v>50802</v>
      </c>
      <c r="D216" s="15">
        <f t="shared" si="25"/>
        <v>0</v>
      </c>
      <c r="E216" s="15">
        <f t="shared" si="21"/>
        <v>0</v>
      </c>
      <c r="F216" s="15">
        <f t="shared" si="22"/>
        <v>0</v>
      </c>
      <c r="G216" s="15">
        <f t="shared" si="23"/>
        <v>0</v>
      </c>
      <c r="H216" s="25">
        <v>0</v>
      </c>
      <c r="I216" s="15">
        <f t="shared" si="24"/>
        <v>0</v>
      </c>
    </row>
    <row r="217" spans="1:9" x14ac:dyDescent="0.35">
      <c r="A217" s="22">
        <f t="shared" si="26"/>
        <v>203</v>
      </c>
      <c r="B217" s="22"/>
      <c r="C217" s="46">
        <f t="shared" si="27"/>
        <v>50830</v>
      </c>
      <c r="D217" s="15">
        <f t="shared" si="25"/>
        <v>0</v>
      </c>
      <c r="E217" s="15">
        <f t="shared" si="21"/>
        <v>0</v>
      </c>
      <c r="F217" s="15">
        <f t="shared" si="22"/>
        <v>0</v>
      </c>
      <c r="G217" s="15">
        <f t="shared" si="23"/>
        <v>0</v>
      </c>
      <c r="H217" s="25">
        <v>0</v>
      </c>
      <c r="I217" s="15">
        <f t="shared" si="24"/>
        <v>0</v>
      </c>
    </row>
    <row r="218" spans="1:9" x14ac:dyDescent="0.35">
      <c r="A218" s="22">
        <f t="shared" si="26"/>
        <v>204</v>
      </c>
      <c r="B218" s="22">
        <v>17</v>
      </c>
      <c r="C218" s="46">
        <f t="shared" si="27"/>
        <v>50861</v>
      </c>
      <c r="D218" s="15">
        <f t="shared" si="25"/>
        <v>0</v>
      </c>
      <c r="E218" s="15">
        <f t="shared" si="21"/>
        <v>0</v>
      </c>
      <c r="F218" s="15">
        <f t="shared" si="22"/>
        <v>0</v>
      </c>
      <c r="G218" s="15">
        <f t="shared" si="23"/>
        <v>0</v>
      </c>
      <c r="H218" s="25">
        <v>0</v>
      </c>
      <c r="I218" s="15">
        <f t="shared" si="24"/>
        <v>0</v>
      </c>
    </row>
    <row r="219" spans="1:9" x14ac:dyDescent="0.35">
      <c r="A219" s="22">
        <f t="shared" si="26"/>
        <v>205</v>
      </c>
      <c r="B219" s="22"/>
      <c r="C219" s="46">
        <f t="shared" si="27"/>
        <v>50891</v>
      </c>
      <c r="D219" s="15">
        <f t="shared" si="25"/>
        <v>0</v>
      </c>
      <c r="E219" s="15">
        <f t="shared" si="21"/>
        <v>0</v>
      </c>
      <c r="F219" s="15">
        <f t="shared" si="22"/>
        <v>0</v>
      </c>
      <c r="G219" s="15">
        <f t="shared" si="23"/>
        <v>0</v>
      </c>
      <c r="H219" s="25">
        <v>0</v>
      </c>
      <c r="I219" s="15">
        <f t="shared" si="24"/>
        <v>0</v>
      </c>
    </row>
    <row r="220" spans="1:9" x14ac:dyDescent="0.35">
      <c r="A220" s="22">
        <f t="shared" si="26"/>
        <v>206</v>
      </c>
      <c r="B220" s="22"/>
      <c r="C220" s="46">
        <f t="shared" si="27"/>
        <v>50922</v>
      </c>
      <c r="D220" s="15">
        <f t="shared" si="25"/>
        <v>0</v>
      </c>
      <c r="E220" s="15">
        <f t="shared" si="21"/>
        <v>0</v>
      </c>
      <c r="F220" s="15">
        <f t="shared" si="22"/>
        <v>0</v>
      </c>
      <c r="G220" s="15">
        <f t="shared" si="23"/>
        <v>0</v>
      </c>
      <c r="H220" s="25">
        <v>0</v>
      </c>
      <c r="I220" s="15">
        <f t="shared" si="24"/>
        <v>0</v>
      </c>
    </row>
    <row r="221" spans="1:9" x14ac:dyDescent="0.35">
      <c r="A221" s="22">
        <f t="shared" si="26"/>
        <v>207</v>
      </c>
      <c r="B221" s="22"/>
      <c r="C221" s="46">
        <f t="shared" si="27"/>
        <v>50952</v>
      </c>
      <c r="D221" s="15">
        <f t="shared" si="25"/>
        <v>0</v>
      </c>
      <c r="E221" s="15">
        <f t="shared" si="21"/>
        <v>0</v>
      </c>
      <c r="F221" s="15">
        <f t="shared" si="22"/>
        <v>0</v>
      </c>
      <c r="G221" s="15">
        <f t="shared" si="23"/>
        <v>0</v>
      </c>
      <c r="H221" s="25">
        <v>0</v>
      </c>
      <c r="I221" s="15">
        <f t="shared" si="24"/>
        <v>0</v>
      </c>
    </row>
    <row r="222" spans="1:9" x14ac:dyDescent="0.35">
      <c r="A222" s="22">
        <f t="shared" si="26"/>
        <v>208</v>
      </c>
      <c r="B222" s="22"/>
      <c r="C222" s="46">
        <f t="shared" si="27"/>
        <v>50983</v>
      </c>
      <c r="D222" s="15">
        <f t="shared" si="25"/>
        <v>0</v>
      </c>
      <c r="E222" s="15">
        <f t="shared" si="21"/>
        <v>0</v>
      </c>
      <c r="F222" s="15">
        <f t="shared" si="22"/>
        <v>0</v>
      </c>
      <c r="G222" s="15">
        <f t="shared" si="23"/>
        <v>0</v>
      </c>
      <c r="H222" s="25">
        <v>0</v>
      </c>
      <c r="I222" s="15">
        <f t="shared" si="24"/>
        <v>0</v>
      </c>
    </row>
    <row r="223" spans="1:9" x14ac:dyDescent="0.35">
      <c r="A223" s="22">
        <f t="shared" si="26"/>
        <v>209</v>
      </c>
      <c r="B223" s="22"/>
      <c r="C223" s="46">
        <f t="shared" si="27"/>
        <v>51014</v>
      </c>
      <c r="D223" s="15">
        <f t="shared" si="25"/>
        <v>0</v>
      </c>
      <c r="E223" s="15">
        <f t="shared" si="21"/>
        <v>0</v>
      </c>
      <c r="F223" s="15">
        <f t="shared" si="22"/>
        <v>0</v>
      </c>
      <c r="G223" s="15">
        <f t="shared" si="23"/>
        <v>0</v>
      </c>
      <c r="H223" s="25">
        <v>0</v>
      </c>
      <c r="I223" s="15">
        <f t="shared" si="24"/>
        <v>0</v>
      </c>
    </row>
    <row r="224" spans="1:9" x14ac:dyDescent="0.35">
      <c r="A224" s="22">
        <f t="shared" si="26"/>
        <v>210</v>
      </c>
      <c r="B224" s="22"/>
      <c r="C224" s="46">
        <f t="shared" si="27"/>
        <v>51044</v>
      </c>
      <c r="D224" s="15">
        <f t="shared" si="25"/>
        <v>0</v>
      </c>
      <c r="E224" s="15">
        <f t="shared" si="21"/>
        <v>0</v>
      </c>
      <c r="F224" s="15">
        <f t="shared" si="22"/>
        <v>0</v>
      </c>
      <c r="G224" s="15">
        <f t="shared" si="23"/>
        <v>0</v>
      </c>
      <c r="H224" s="25">
        <v>0</v>
      </c>
      <c r="I224" s="15">
        <f t="shared" si="24"/>
        <v>0</v>
      </c>
    </row>
    <row r="225" spans="1:9" x14ac:dyDescent="0.35">
      <c r="A225" s="22">
        <f t="shared" si="26"/>
        <v>211</v>
      </c>
      <c r="B225" s="22"/>
      <c r="C225" s="46">
        <f t="shared" si="27"/>
        <v>51075</v>
      </c>
      <c r="D225" s="15">
        <f t="shared" si="25"/>
        <v>0</v>
      </c>
      <c r="E225" s="15">
        <f t="shared" si="21"/>
        <v>0</v>
      </c>
      <c r="F225" s="15">
        <f t="shared" si="22"/>
        <v>0</v>
      </c>
      <c r="G225" s="15">
        <f t="shared" si="23"/>
        <v>0</v>
      </c>
      <c r="H225" s="25">
        <v>0</v>
      </c>
      <c r="I225" s="15">
        <f t="shared" si="24"/>
        <v>0</v>
      </c>
    </row>
    <row r="226" spans="1:9" x14ac:dyDescent="0.35">
      <c r="A226" s="22">
        <f t="shared" si="26"/>
        <v>212</v>
      </c>
      <c r="B226" s="22"/>
      <c r="C226" s="46">
        <f t="shared" si="27"/>
        <v>51105</v>
      </c>
      <c r="D226" s="15">
        <f t="shared" si="25"/>
        <v>0</v>
      </c>
      <c r="E226" s="15">
        <f t="shared" si="21"/>
        <v>0</v>
      </c>
      <c r="F226" s="15">
        <f t="shared" si="22"/>
        <v>0</v>
      </c>
      <c r="G226" s="15">
        <f t="shared" si="23"/>
        <v>0</v>
      </c>
      <c r="H226" s="25">
        <v>0</v>
      </c>
      <c r="I226" s="15">
        <f t="shared" si="24"/>
        <v>0</v>
      </c>
    </row>
    <row r="227" spans="1:9" x14ac:dyDescent="0.35">
      <c r="A227" s="22">
        <f t="shared" si="26"/>
        <v>213</v>
      </c>
      <c r="B227" s="22"/>
      <c r="C227" s="46">
        <f t="shared" si="27"/>
        <v>51136</v>
      </c>
      <c r="D227" s="15">
        <f t="shared" si="25"/>
        <v>0</v>
      </c>
      <c r="E227" s="15">
        <f t="shared" si="21"/>
        <v>0</v>
      </c>
      <c r="F227" s="15">
        <f t="shared" si="22"/>
        <v>0</v>
      </c>
      <c r="G227" s="15">
        <f t="shared" si="23"/>
        <v>0</v>
      </c>
      <c r="H227" s="25">
        <v>0</v>
      </c>
      <c r="I227" s="15">
        <f t="shared" si="24"/>
        <v>0</v>
      </c>
    </row>
    <row r="228" spans="1:9" x14ac:dyDescent="0.35">
      <c r="A228" s="22">
        <f t="shared" si="26"/>
        <v>214</v>
      </c>
      <c r="B228" s="22"/>
      <c r="C228" s="46">
        <f t="shared" si="27"/>
        <v>51167</v>
      </c>
      <c r="D228" s="15">
        <f t="shared" si="25"/>
        <v>0</v>
      </c>
      <c r="E228" s="15">
        <f t="shared" si="21"/>
        <v>0</v>
      </c>
      <c r="F228" s="15">
        <f t="shared" si="22"/>
        <v>0</v>
      </c>
      <c r="G228" s="15">
        <f t="shared" si="23"/>
        <v>0</v>
      </c>
      <c r="H228" s="25">
        <v>0</v>
      </c>
      <c r="I228" s="15">
        <f t="shared" si="24"/>
        <v>0</v>
      </c>
    </row>
    <row r="229" spans="1:9" x14ac:dyDescent="0.35">
      <c r="A229" s="22">
        <f t="shared" si="26"/>
        <v>215</v>
      </c>
      <c r="B229" s="22"/>
      <c r="C229" s="46">
        <f t="shared" si="27"/>
        <v>51196</v>
      </c>
      <c r="D229" s="15">
        <f t="shared" si="25"/>
        <v>0</v>
      </c>
      <c r="E229" s="15">
        <f t="shared" si="21"/>
        <v>0</v>
      </c>
      <c r="F229" s="15">
        <f t="shared" si="22"/>
        <v>0</v>
      </c>
      <c r="G229" s="15">
        <f t="shared" si="23"/>
        <v>0</v>
      </c>
      <c r="H229" s="25">
        <v>0</v>
      </c>
      <c r="I229" s="15">
        <f t="shared" si="24"/>
        <v>0</v>
      </c>
    </row>
    <row r="230" spans="1:9" x14ac:dyDescent="0.35">
      <c r="A230" s="22">
        <f t="shared" si="26"/>
        <v>216</v>
      </c>
      <c r="B230" s="22">
        <v>18</v>
      </c>
      <c r="C230" s="46">
        <f t="shared" si="27"/>
        <v>51227</v>
      </c>
      <c r="D230" s="15">
        <f t="shared" si="25"/>
        <v>0</v>
      </c>
      <c r="E230" s="15">
        <f t="shared" si="21"/>
        <v>0</v>
      </c>
      <c r="F230" s="15">
        <f t="shared" si="22"/>
        <v>0</v>
      </c>
      <c r="G230" s="15">
        <f t="shared" si="23"/>
        <v>0</v>
      </c>
      <c r="H230" s="25">
        <v>0</v>
      </c>
      <c r="I230" s="15">
        <f t="shared" si="24"/>
        <v>0</v>
      </c>
    </row>
    <row r="231" spans="1:9" x14ac:dyDescent="0.35">
      <c r="A231" s="22">
        <f t="shared" si="26"/>
        <v>217</v>
      </c>
      <c r="B231" s="22"/>
      <c r="C231" s="46">
        <f t="shared" si="27"/>
        <v>51257</v>
      </c>
      <c r="D231" s="15">
        <f t="shared" si="25"/>
        <v>0</v>
      </c>
      <c r="E231" s="15">
        <f t="shared" si="21"/>
        <v>0</v>
      </c>
      <c r="F231" s="15">
        <f t="shared" si="22"/>
        <v>0</v>
      </c>
      <c r="G231" s="15">
        <f t="shared" si="23"/>
        <v>0</v>
      </c>
      <c r="H231" s="25">
        <v>0</v>
      </c>
      <c r="I231" s="15">
        <f t="shared" si="24"/>
        <v>0</v>
      </c>
    </row>
    <row r="232" spans="1:9" x14ac:dyDescent="0.35">
      <c r="A232" s="22">
        <f t="shared" si="26"/>
        <v>218</v>
      </c>
      <c r="B232" s="22"/>
      <c r="C232" s="46">
        <f t="shared" si="27"/>
        <v>51288</v>
      </c>
      <c r="D232" s="15">
        <f t="shared" si="25"/>
        <v>0</v>
      </c>
      <c r="E232" s="15">
        <f t="shared" si="21"/>
        <v>0</v>
      </c>
      <c r="F232" s="15">
        <f t="shared" si="22"/>
        <v>0</v>
      </c>
      <c r="G232" s="15">
        <f t="shared" si="23"/>
        <v>0</v>
      </c>
      <c r="H232" s="25">
        <v>0</v>
      </c>
      <c r="I232" s="15">
        <f t="shared" si="24"/>
        <v>0</v>
      </c>
    </row>
    <row r="233" spans="1:9" x14ac:dyDescent="0.35">
      <c r="A233" s="22">
        <f t="shared" si="26"/>
        <v>219</v>
      </c>
      <c r="B233" s="22"/>
      <c r="C233" s="46">
        <f t="shared" si="27"/>
        <v>51318</v>
      </c>
      <c r="D233" s="15">
        <f t="shared" si="25"/>
        <v>0</v>
      </c>
      <c r="E233" s="15">
        <f t="shared" si="21"/>
        <v>0</v>
      </c>
      <c r="F233" s="15">
        <f t="shared" si="22"/>
        <v>0</v>
      </c>
      <c r="G233" s="15">
        <f t="shared" si="23"/>
        <v>0</v>
      </c>
      <c r="H233" s="25">
        <v>0</v>
      </c>
      <c r="I233" s="15">
        <f t="shared" si="24"/>
        <v>0</v>
      </c>
    </row>
    <row r="234" spans="1:9" x14ac:dyDescent="0.35">
      <c r="A234" s="22">
        <f t="shared" si="26"/>
        <v>220</v>
      </c>
      <c r="B234" s="22"/>
      <c r="C234" s="46">
        <f t="shared" si="27"/>
        <v>51349</v>
      </c>
      <c r="D234" s="15">
        <f t="shared" si="25"/>
        <v>0</v>
      </c>
      <c r="E234" s="15">
        <f t="shared" si="21"/>
        <v>0</v>
      </c>
      <c r="F234" s="15">
        <f t="shared" si="22"/>
        <v>0</v>
      </c>
      <c r="G234" s="15">
        <f t="shared" si="23"/>
        <v>0</v>
      </c>
      <c r="H234" s="25">
        <v>0</v>
      </c>
      <c r="I234" s="15">
        <f t="shared" si="24"/>
        <v>0</v>
      </c>
    </row>
    <row r="235" spans="1:9" x14ac:dyDescent="0.35">
      <c r="A235" s="22">
        <f t="shared" si="26"/>
        <v>221</v>
      </c>
      <c r="B235" s="22"/>
      <c r="C235" s="46">
        <f t="shared" si="27"/>
        <v>51380</v>
      </c>
      <c r="D235" s="15">
        <f t="shared" si="25"/>
        <v>0</v>
      </c>
      <c r="E235" s="15">
        <f t="shared" si="21"/>
        <v>0</v>
      </c>
      <c r="F235" s="15">
        <f t="shared" si="22"/>
        <v>0</v>
      </c>
      <c r="G235" s="15">
        <f t="shared" si="23"/>
        <v>0</v>
      </c>
      <c r="H235" s="25">
        <v>0</v>
      </c>
      <c r="I235" s="15">
        <f t="shared" si="24"/>
        <v>0</v>
      </c>
    </row>
    <row r="236" spans="1:9" x14ac:dyDescent="0.35">
      <c r="A236" s="22">
        <f t="shared" si="26"/>
        <v>222</v>
      </c>
      <c r="B236" s="22"/>
      <c r="C236" s="46">
        <f t="shared" si="27"/>
        <v>51410</v>
      </c>
      <c r="D236" s="15">
        <f t="shared" si="25"/>
        <v>0</v>
      </c>
      <c r="E236" s="15">
        <f t="shared" si="21"/>
        <v>0</v>
      </c>
      <c r="F236" s="15">
        <f t="shared" si="22"/>
        <v>0</v>
      </c>
      <c r="G236" s="15">
        <f t="shared" si="23"/>
        <v>0</v>
      </c>
      <c r="H236" s="25">
        <v>0</v>
      </c>
      <c r="I236" s="15">
        <f t="shared" si="24"/>
        <v>0</v>
      </c>
    </row>
    <row r="237" spans="1:9" x14ac:dyDescent="0.35">
      <c r="A237" s="22">
        <f t="shared" si="26"/>
        <v>223</v>
      </c>
      <c r="B237" s="22"/>
      <c r="C237" s="46">
        <f t="shared" si="27"/>
        <v>51441</v>
      </c>
      <c r="D237" s="15">
        <f t="shared" si="25"/>
        <v>0</v>
      </c>
      <c r="E237" s="15">
        <f t="shared" si="21"/>
        <v>0</v>
      </c>
      <c r="F237" s="15">
        <f t="shared" si="22"/>
        <v>0</v>
      </c>
      <c r="G237" s="15">
        <f t="shared" si="23"/>
        <v>0</v>
      </c>
      <c r="H237" s="25">
        <v>0</v>
      </c>
      <c r="I237" s="15">
        <f t="shared" si="24"/>
        <v>0</v>
      </c>
    </row>
    <row r="238" spans="1:9" x14ac:dyDescent="0.35">
      <c r="A238" s="22">
        <f t="shared" si="26"/>
        <v>224</v>
      </c>
      <c r="B238" s="22"/>
      <c r="C238" s="46">
        <f t="shared" si="27"/>
        <v>51471</v>
      </c>
      <c r="D238" s="15">
        <f t="shared" si="25"/>
        <v>0</v>
      </c>
      <c r="E238" s="15">
        <f t="shared" si="21"/>
        <v>0</v>
      </c>
      <c r="F238" s="15">
        <f t="shared" si="22"/>
        <v>0</v>
      </c>
      <c r="G238" s="15">
        <f t="shared" si="23"/>
        <v>0</v>
      </c>
      <c r="H238" s="25">
        <v>0</v>
      </c>
      <c r="I238" s="15">
        <f t="shared" si="24"/>
        <v>0</v>
      </c>
    </row>
    <row r="239" spans="1:9" x14ac:dyDescent="0.35">
      <c r="A239" s="22">
        <f t="shared" si="26"/>
        <v>225</v>
      </c>
      <c r="B239" s="22"/>
      <c r="C239" s="46">
        <f t="shared" si="27"/>
        <v>51502</v>
      </c>
      <c r="D239" s="15">
        <f t="shared" si="25"/>
        <v>0</v>
      </c>
      <c r="E239" s="15">
        <f t="shared" si="21"/>
        <v>0</v>
      </c>
      <c r="F239" s="15">
        <f t="shared" si="22"/>
        <v>0</v>
      </c>
      <c r="G239" s="15">
        <f t="shared" si="23"/>
        <v>0</v>
      </c>
      <c r="H239" s="25">
        <v>0</v>
      </c>
      <c r="I239" s="15">
        <f t="shared" si="24"/>
        <v>0</v>
      </c>
    </row>
    <row r="240" spans="1:9" x14ac:dyDescent="0.35">
      <c r="A240" s="22">
        <f t="shared" si="26"/>
        <v>226</v>
      </c>
      <c r="B240" s="22"/>
      <c r="C240" s="46">
        <f t="shared" si="27"/>
        <v>51533</v>
      </c>
      <c r="D240" s="15">
        <f t="shared" si="25"/>
        <v>0</v>
      </c>
      <c r="E240" s="15">
        <f t="shared" si="21"/>
        <v>0</v>
      </c>
      <c r="F240" s="15">
        <f t="shared" si="22"/>
        <v>0</v>
      </c>
      <c r="G240" s="15">
        <f t="shared" si="23"/>
        <v>0</v>
      </c>
      <c r="H240" s="25">
        <v>0</v>
      </c>
      <c r="I240" s="15">
        <f t="shared" si="24"/>
        <v>0</v>
      </c>
    </row>
    <row r="241" spans="1:9" x14ac:dyDescent="0.35">
      <c r="A241" s="22">
        <f t="shared" si="26"/>
        <v>227</v>
      </c>
      <c r="B241" s="22"/>
      <c r="C241" s="46">
        <f t="shared" si="27"/>
        <v>51561</v>
      </c>
      <c r="D241" s="15">
        <f t="shared" si="25"/>
        <v>0</v>
      </c>
      <c r="E241" s="15">
        <f t="shared" si="21"/>
        <v>0</v>
      </c>
      <c r="F241" s="15">
        <f t="shared" si="22"/>
        <v>0</v>
      </c>
      <c r="G241" s="15">
        <f t="shared" si="23"/>
        <v>0</v>
      </c>
      <c r="H241" s="25">
        <v>0</v>
      </c>
      <c r="I241" s="15">
        <f t="shared" si="24"/>
        <v>0</v>
      </c>
    </row>
    <row r="242" spans="1:9" x14ac:dyDescent="0.35">
      <c r="A242" s="22">
        <f t="shared" si="26"/>
        <v>228</v>
      </c>
      <c r="B242" s="22">
        <v>19</v>
      </c>
      <c r="C242" s="46">
        <f t="shared" si="27"/>
        <v>51592</v>
      </c>
      <c r="D242" s="15">
        <f t="shared" si="25"/>
        <v>0</v>
      </c>
      <c r="E242" s="15">
        <f t="shared" si="21"/>
        <v>0</v>
      </c>
      <c r="F242" s="15">
        <f t="shared" si="22"/>
        <v>0</v>
      </c>
      <c r="G242" s="15">
        <f t="shared" si="23"/>
        <v>0</v>
      </c>
      <c r="H242" s="25">
        <v>0</v>
      </c>
      <c r="I242" s="15">
        <f t="shared" si="24"/>
        <v>0</v>
      </c>
    </row>
    <row r="243" spans="1:9" x14ac:dyDescent="0.35">
      <c r="A243" s="22">
        <f t="shared" si="26"/>
        <v>229</v>
      </c>
      <c r="B243" s="22"/>
      <c r="C243" s="46">
        <f t="shared" si="27"/>
        <v>51622</v>
      </c>
      <c r="D243" s="15">
        <f t="shared" si="25"/>
        <v>0</v>
      </c>
      <c r="E243" s="15">
        <f t="shared" si="21"/>
        <v>0</v>
      </c>
      <c r="F243" s="15">
        <f t="shared" si="22"/>
        <v>0</v>
      </c>
      <c r="G243" s="15">
        <f t="shared" si="23"/>
        <v>0</v>
      </c>
      <c r="H243" s="25">
        <v>0</v>
      </c>
      <c r="I243" s="15">
        <f t="shared" si="24"/>
        <v>0</v>
      </c>
    </row>
    <row r="244" spans="1:9" x14ac:dyDescent="0.35">
      <c r="A244" s="22">
        <f t="shared" si="26"/>
        <v>230</v>
      </c>
      <c r="B244" s="22"/>
      <c r="C244" s="46">
        <f t="shared" si="27"/>
        <v>51653</v>
      </c>
      <c r="D244" s="15">
        <f t="shared" si="25"/>
        <v>0</v>
      </c>
      <c r="E244" s="15">
        <f t="shared" si="21"/>
        <v>0</v>
      </c>
      <c r="F244" s="15">
        <f t="shared" si="22"/>
        <v>0</v>
      </c>
      <c r="G244" s="15">
        <f t="shared" si="23"/>
        <v>0</v>
      </c>
      <c r="H244" s="25">
        <v>0</v>
      </c>
      <c r="I244" s="15">
        <f t="shared" si="24"/>
        <v>0</v>
      </c>
    </row>
    <row r="245" spans="1:9" x14ac:dyDescent="0.35">
      <c r="A245" s="22">
        <f t="shared" si="26"/>
        <v>231</v>
      </c>
      <c r="B245" s="22"/>
      <c r="C245" s="46">
        <f t="shared" si="27"/>
        <v>51683</v>
      </c>
      <c r="D245" s="15">
        <f t="shared" si="25"/>
        <v>0</v>
      </c>
      <c r="E245" s="15">
        <f t="shared" si="21"/>
        <v>0</v>
      </c>
      <c r="F245" s="15">
        <f t="shared" si="22"/>
        <v>0</v>
      </c>
      <c r="G245" s="15">
        <f t="shared" si="23"/>
        <v>0</v>
      </c>
      <c r="H245" s="25">
        <v>0</v>
      </c>
      <c r="I245" s="15">
        <f t="shared" si="24"/>
        <v>0</v>
      </c>
    </row>
    <row r="246" spans="1:9" x14ac:dyDescent="0.35">
      <c r="A246" s="22">
        <f t="shared" si="26"/>
        <v>232</v>
      </c>
      <c r="B246" s="22"/>
      <c r="C246" s="46">
        <f t="shared" si="27"/>
        <v>51714</v>
      </c>
      <c r="D246" s="15">
        <f t="shared" si="25"/>
        <v>0</v>
      </c>
      <c r="E246" s="15">
        <f t="shared" si="21"/>
        <v>0</v>
      </c>
      <c r="F246" s="15">
        <f t="shared" si="22"/>
        <v>0</v>
      </c>
      <c r="G246" s="15">
        <f t="shared" si="23"/>
        <v>0</v>
      </c>
      <c r="H246" s="25">
        <v>0</v>
      </c>
      <c r="I246" s="15">
        <f t="shared" si="24"/>
        <v>0</v>
      </c>
    </row>
    <row r="247" spans="1:9" x14ac:dyDescent="0.35">
      <c r="A247" s="22">
        <f t="shared" si="26"/>
        <v>233</v>
      </c>
      <c r="B247" s="22"/>
      <c r="C247" s="46">
        <f t="shared" si="27"/>
        <v>51745</v>
      </c>
      <c r="D247" s="15">
        <f t="shared" si="25"/>
        <v>0</v>
      </c>
      <c r="E247" s="15">
        <f t="shared" si="21"/>
        <v>0</v>
      </c>
      <c r="F247" s="15">
        <f t="shared" si="22"/>
        <v>0</v>
      </c>
      <c r="G247" s="15">
        <f t="shared" si="23"/>
        <v>0</v>
      </c>
      <c r="H247" s="25">
        <v>0</v>
      </c>
      <c r="I247" s="15">
        <f t="shared" si="24"/>
        <v>0</v>
      </c>
    </row>
    <row r="248" spans="1:9" x14ac:dyDescent="0.35">
      <c r="A248" s="22">
        <f t="shared" si="26"/>
        <v>234</v>
      </c>
      <c r="B248" s="22"/>
      <c r="C248" s="46">
        <f t="shared" si="27"/>
        <v>51775</v>
      </c>
      <c r="D248" s="15">
        <f t="shared" si="25"/>
        <v>0</v>
      </c>
      <c r="E248" s="15">
        <f t="shared" si="21"/>
        <v>0</v>
      </c>
      <c r="F248" s="15">
        <f t="shared" si="22"/>
        <v>0</v>
      </c>
      <c r="G248" s="15">
        <f t="shared" si="23"/>
        <v>0</v>
      </c>
      <c r="H248" s="25">
        <v>0</v>
      </c>
      <c r="I248" s="15">
        <f t="shared" si="24"/>
        <v>0</v>
      </c>
    </row>
    <row r="249" spans="1:9" x14ac:dyDescent="0.35">
      <c r="A249" s="22">
        <f t="shared" si="26"/>
        <v>235</v>
      </c>
      <c r="B249" s="22"/>
      <c r="C249" s="46">
        <f t="shared" si="27"/>
        <v>51806</v>
      </c>
      <c r="D249" s="15">
        <f t="shared" si="25"/>
        <v>0</v>
      </c>
      <c r="E249" s="15">
        <f t="shared" si="21"/>
        <v>0</v>
      </c>
      <c r="F249" s="15">
        <f t="shared" si="22"/>
        <v>0</v>
      </c>
      <c r="G249" s="15">
        <f t="shared" si="23"/>
        <v>0</v>
      </c>
      <c r="H249" s="25">
        <v>0</v>
      </c>
      <c r="I249" s="15">
        <f t="shared" si="24"/>
        <v>0</v>
      </c>
    </row>
    <row r="250" spans="1:9" x14ac:dyDescent="0.35">
      <c r="A250" s="22">
        <f t="shared" si="26"/>
        <v>236</v>
      </c>
      <c r="B250" s="22"/>
      <c r="C250" s="46">
        <f t="shared" si="27"/>
        <v>51836</v>
      </c>
      <c r="D250" s="15">
        <f t="shared" si="25"/>
        <v>0</v>
      </c>
      <c r="E250" s="15">
        <f t="shared" si="21"/>
        <v>0</v>
      </c>
      <c r="F250" s="15">
        <f t="shared" si="22"/>
        <v>0</v>
      </c>
      <c r="G250" s="15">
        <f t="shared" si="23"/>
        <v>0</v>
      </c>
      <c r="H250" s="25">
        <v>0</v>
      </c>
      <c r="I250" s="15">
        <f t="shared" si="24"/>
        <v>0</v>
      </c>
    </row>
    <row r="251" spans="1:9" x14ac:dyDescent="0.35">
      <c r="A251" s="22">
        <f t="shared" si="26"/>
        <v>237</v>
      </c>
      <c r="B251" s="22"/>
      <c r="C251" s="46">
        <f t="shared" si="27"/>
        <v>51867</v>
      </c>
      <c r="D251" s="15">
        <f t="shared" si="25"/>
        <v>0</v>
      </c>
      <c r="E251" s="15">
        <f t="shared" si="21"/>
        <v>0</v>
      </c>
      <c r="F251" s="15">
        <f t="shared" si="22"/>
        <v>0</v>
      </c>
      <c r="G251" s="15">
        <f t="shared" si="23"/>
        <v>0</v>
      </c>
      <c r="H251" s="25">
        <v>0</v>
      </c>
      <c r="I251" s="15">
        <f t="shared" si="24"/>
        <v>0</v>
      </c>
    </row>
    <row r="252" spans="1:9" x14ac:dyDescent="0.35">
      <c r="A252" s="22">
        <f t="shared" si="26"/>
        <v>238</v>
      </c>
      <c r="B252" s="22"/>
      <c r="C252" s="46">
        <f t="shared" si="27"/>
        <v>51898</v>
      </c>
      <c r="D252" s="15">
        <f t="shared" si="25"/>
        <v>0</v>
      </c>
      <c r="E252" s="15">
        <f t="shared" si="21"/>
        <v>0</v>
      </c>
      <c r="F252" s="15">
        <f t="shared" si="22"/>
        <v>0</v>
      </c>
      <c r="G252" s="15">
        <f t="shared" si="23"/>
        <v>0</v>
      </c>
      <c r="H252" s="25">
        <v>0</v>
      </c>
      <c r="I252" s="15">
        <f t="shared" si="24"/>
        <v>0</v>
      </c>
    </row>
    <row r="253" spans="1:9" x14ac:dyDescent="0.35">
      <c r="A253" s="22">
        <f t="shared" si="26"/>
        <v>239</v>
      </c>
      <c r="B253" s="22"/>
      <c r="C253" s="46">
        <f t="shared" si="27"/>
        <v>51926</v>
      </c>
      <c r="D253" s="15">
        <f t="shared" si="25"/>
        <v>0</v>
      </c>
      <c r="E253" s="15">
        <f t="shared" si="21"/>
        <v>0</v>
      </c>
      <c r="F253" s="15">
        <f t="shared" si="22"/>
        <v>0</v>
      </c>
      <c r="G253" s="15">
        <f t="shared" si="23"/>
        <v>0</v>
      </c>
      <c r="H253" s="25">
        <v>0</v>
      </c>
      <c r="I253" s="15">
        <f t="shared" si="24"/>
        <v>0</v>
      </c>
    </row>
    <row r="254" spans="1:9" x14ac:dyDescent="0.35">
      <c r="A254" s="22">
        <f t="shared" si="26"/>
        <v>240</v>
      </c>
      <c r="B254" s="22">
        <v>20</v>
      </c>
      <c r="C254" s="46">
        <f t="shared" si="27"/>
        <v>51957</v>
      </c>
      <c r="D254" s="15">
        <f t="shared" si="25"/>
        <v>0</v>
      </c>
      <c r="E254" s="15">
        <f t="shared" si="21"/>
        <v>0</v>
      </c>
      <c r="F254" s="15">
        <f t="shared" si="22"/>
        <v>0</v>
      </c>
      <c r="G254" s="15">
        <f t="shared" si="23"/>
        <v>0</v>
      </c>
      <c r="H254" s="25">
        <v>0</v>
      </c>
      <c r="I254" s="15">
        <f t="shared" si="24"/>
        <v>0</v>
      </c>
    </row>
    <row r="255" spans="1:9" x14ac:dyDescent="0.35">
      <c r="A255" s="22">
        <f t="shared" si="26"/>
        <v>241</v>
      </c>
      <c r="B255" s="22"/>
      <c r="C255" s="46">
        <f t="shared" si="27"/>
        <v>51987</v>
      </c>
      <c r="D255" s="15">
        <f t="shared" si="25"/>
        <v>0</v>
      </c>
      <c r="E255" s="15">
        <f t="shared" si="21"/>
        <v>0</v>
      </c>
      <c r="F255" s="15">
        <f t="shared" si="22"/>
        <v>0</v>
      </c>
      <c r="G255" s="15">
        <f t="shared" si="23"/>
        <v>0</v>
      </c>
      <c r="H255" s="25">
        <v>0</v>
      </c>
      <c r="I255" s="15">
        <f t="shared" si="24"/>
        <v>0</v>
      </c>
    </row>
    <row r="256" spans="1:9" x14ac:dyDescent="0.35">
      <c r="A256" s="22">
        <f t="shared" si="26"/>
        <v>242</v>
      </c>
      <c r="B256" s="22"/>
      <c r="C256" s="46">
        <f t="shared" si="27"/>
        <v>52018</v>
      </c>
      <c r="D256" s="15">
        <f t="shared" si="25"/>
        <v>0</v>
      </c>
      <c r="E256" s="15">
        <f t="shared" si="21"/>
        <v>0</v>
      </c>
      <c r="F256" s="15">
        <f t="shared" si="22"/>
        <v>0</v>
      </c>
      <c r="G256" s="15">
        <f t="shared" si="23"/>
        <v>0</v>
      </c>
      <c r="H256" s="25">
        <v>0</v>
      </c>
      <c r="I256" s="15">
        <f t="shared" si="24"/>
        <v>0</v>
      </c>
    </row>
    <row r="257" spans="1:9" x14ac:dyDescent="0.35">
      <c r="A257" s="22">
        <f t="shared" si="26"/>
        <v>243</v>
      </c>
      <c r="B257" s="22"/>
      <c r="C257" s="46">
        <f t="shared" si="27"/>
        <v>52048</v>
      </c>
      <c r="D257" s="15">
        <f t="shared" si="25"/>
        <v>0</v>
      </c>
      <c r="E257" s="15">
        <f t="shared" si="21"/>
        <v>0</v>
      </c>
      <c r="F257" s="15">
        <f t="shared" si="22"/>
        <v>0</v>
      </c>
      <c r="G257" s="15">
        <f t="shared" si="23"/>
        <v>0</v>
      </c>
      <c r="H257" s="25">
        <v>0</v>
      </c>
      <c r="I257" s="15">
        <f t="shared" si="24"/>
        <v>0</v>
      </c>
    </row>
    <row r="258" spans="1:9" x14ac:dyDescent="0.35">
      <c r="A258" s="22">
        <f t="shared" si="26"/>
        <v>244</v>
      </c>
      <c r="B258" s="22"/>
      <c r="C258" s="46">
        <f t="shared" si="27"/>
        <v>52079</v>
      </c>
      <c r="D258" s="15">
        <f t="shared" si="25"/>
        <v>0</v>
      </c>
      <c r="E258" s="15">
        <f t="shared" si="21"/>
        <v>0</v>
      </c>
      <c r="F258" s="15">
        <f t="shared" si="22"/>
        <v>0</v>
      </c>
      <c r="G258" s="15">
        <f t="shared" si="23"/>
        <v>0</v>
      </c>
      <c r="H258" s="25">
        <v>0</v>
      </c>
      <c r="I258" s="15">
        <f t="shared" si="24"/>
        <v>0</v>
      </c>
    </row>
    <row r="259" spans="1:9" x14ac:dyDescent="0.35">
      <c r="A259" s="22">
        <f t="shared" si="26"/>
        <v>245</v>
      </c>
      <c r="B259" s="22"/>
      <c r="C259" s="46">
        <f t="shared" si="27"/>
        <v>52110</v>
      </c>
      <c r="D259" s="15">
        <f t="shared" si="25"/>
        <v>0</v>
      </c>
      <c r="E259" s="15">
        <f t="shared" si="21"/>
        <v>0</v>
      </c>
      <c r="F259" s="15">
        <f t="shared" si="22"/>
        <v>0</v>
      </c>
      <c r="G259" s="15">
        <f t="shared" si="23"/>
        <v>0</v>
      </c>
      <c r="H259" s="25">
        <v>0</v>
      </c>
      <c r="I259" s="15">
        <f t="shared" si="24"/>
        <v>0</v>
      </c>
    </row>
    <row r="260" spans="1:9" x14ac:dyDescent="0.35">
      <c r="A260" s="22">
        <f t="shared" si="26"/>
        <v>246</v>
      </c>
      <c r="B260" s="22"/>
      <c r="C260" s="46">
        <f t="shared" si="27"/>
        <v>52140</v>
      </c>
      <c r="D260" s="15">
        <f t="shared" si="25"/>
        <v>0</v>
      </c>
      <c r="E260" s="15">
        <f t="shared" si="21"/>
        <v>0</v>
      </c>
      <c r="F260" s="15">
        <f t="shared" si="22"/>
        <v>0</v>
      </c>
      <c r="G260" s="15">
        <f t="shared" si="23"/>
        <v>0</v>
      </c>
      <c r="H260" s="25">
        <v>0</v>
      </c>
      <c r="I260" s="15">
        <f t="shared" si="24"/>
        <v>0</v>
      </c>
    </row>
    <row r="261" spans="1:9" x14ac:dyDescent="0.35">
      <c r="A261" s="22">
        <f t="shared" si="26"/>
        <v>247</v>
      </c>
      <c r="B261" s="22"/>
      <c r="C261" s="46">
        <f t="shared" si="27"/>
        <v>52171</v>
      </c>
      <c r="D261" s="15">
        <f t="shared" si="25"/>
        <v>0</v>
      </c>
      <c r="E261" s="15">
        <f t="shared" si="21"/>
        <v>0</v>
      </c>
      <c r="F261" s="15">
        <f t="shared" si="22"/>
        <v>0</v>
      </c>
      <c r="G261" s="15">
        <f t="shared" si="23"/>
        <v>0</v>
      </c>
      <c r="H261" s="25">
        <v>0</v>
      </c>
      <c r="I261" s="15">
        <f t="shared" si="24"/>
        <v>0</v>
      </c>
    </row>
    <row r="262" spans="1:9" x14ac:dyDescent="0.35">
      <c r="A262" s="22">
        <f t="shared" si="26"/>
        <v>248</v>
      </c>
      <c r="B262" s="22"/>
      <c r="C262" s="46">
        <f t="shared" si="27"/>
        <v>52201</v>
      </c>
      <c r="D262" s="15">
        <f t="shared" si="25"/>
        <v>0</v>
      </c>
      <c r="E262" s="15">
        <f t="shared" si="21"/>
        <v>0</v>
      </c>
      <c r="F262" s="15">
        <f t="shared" si="22"/>
        <v>0</v>
      </c>
      <c r="G262" s="15">
        <f t="shared" si="23"/>
        <v>0</v>
      </c>
      <c r="H262" s="25">
        <v>0</v>
      </c>
      <c r="I262" s="15">
        <f t="shared" si="24"/>
        <v>0</v>
      </c>
    </row>
    <row r="263" spans="1:9" x14ac:dyDescent="0.35">
      <c r="A263" s="22">
        <f t="shared" si="26"/>
        <v>249</v>
      </c>
      <c r="B263" s="22"/>
      <c r="C263" s="46">
        <f t="shared" si="27"/>
        <v>52232</v>
      </c>
      <c r="D263" s="15">
        <f t="shared" si="25"/>
        <v>0</v>
      </c>
      <c r="E263" s="15">
        <f t="shared" si="21"/>
        <v>0</v>
      </c>
      <c r="F263" s="15">
        <f t="shared" si="22"/>
        <v>0</v>
      </c>
      <c r="G263" s="15">
        <f t="shared" si="23"/>
        <v>0</v>
      </c>
      <c r="H263" s="25">
        <v>0</v>
      </c>
      <c r="I263" s="15">
        <f t="shared" si="24"/>
        <v>0</v>
      </c>
    </row>
    <row r="264" spans="1:9" x14ac:dyDescent="0.35">
      <c r="A264" s="22">
        <f t="shared" si="26"/>
        <v>250</v>
      </c>
      <c r="B264" s="22"/>
      <c r="C264" s="46">
        <f t="shared" si="27"/>
        <v>52263</v>
      </c>
      <c r="D264" s="15">
        <f t="shared" si="25"/>
        <v>0</v>
      </c>
      <c r="E264" s="15">
        <f t="shared" si="21"/>
        <v>0</v>
      </c>
      <c r="F264" s="15">
        <f t="shared" si="22"/>
        <v>0</v>
      </c>
      <c r="G264" s="15">
        <f t="shared" si="23"/>
        <v>0</v>
      </c>
      <c r="H264" s="25">
        <v>0</v>
      </c>
      <c r="I264" s="15">
        <f t="shared" si="24"/>
        <v>0</v>
      </c>
    </row>
    <row r="265" spans="1:9" x14ac:dyDescent="0.35">
      <c r="A265" s="22">
        <f t="shared" si="26"/>
        <v>251</v>
      </c>
      <c r="B265" s="22"/>
      <c r="C265" s="46">
        <f t="shared" si="27"/>
        <v>52291</v>
      </c>
      <c r="D265" s="15">
        <f t="shared" si="25"/>
        <v>0</v>
      </c>
      <c r="E265" s="15">
        <f t="shared" si="21"/>
        <v>0</v>
      </c>
      <c r="F265" s="15">
        <f t="shared" si="22"/>
        <v>0</v>
      </c>
      <c r="G265" s="15">
        <f t="shared" si="23"/>
        <v>0</v>
      </c>
      <c r="H265" s="25">
        <v>0</v>
      </c>
      <c r="I265" s="15">
        <f t="shared" si="24"/>
        <v>0</v>
      </c>
    </row>
    <row r="266" spans="1:9" x14ac:dyDescent="0.35">
      <c r="A266" s="22">
        <f t="shared" si="26"/>
        <v>252</v>
      </c>
      <c r="B266" s="22">
        <v>21</v>
      </c>
      <c r="C266" s="46">
        <f t="shared" si="27"/>
        <v>52322</v>
      </c>
      <c r="D266" s="15">
        <f t="shared" si="25"/>
        <v>0</v>
      </c>
      <c r="E266" s="15">
        <f t="shared" si="21"/>
        <v>0</v>
      </c>
      <c r="F266" s="15">
        <f t="shared" si="22"/>
        <v>0</v>
      </c>
      <c r="G266" s="15">
        <f t="shared" si="23"/>
        <v>0</v>
      </c>
      <c r="H266" s="25">
        <v>0</v>
      </c>
      <c r="I266" s="15">
        <f t="shared" si="24"/>
        <v>0</v>
      </c>
    </row>
    <row r="267" spans="1:9" x14ac:dyDescent="0.35">
      <c r="A267" s="22">
        <f t="shared" si="26"/>
        <v>253</v>
      </c>
      <c r="B267" s="22"/>
      <c r="C267" s="46">
        <f t="shared" si="27"/>
        <v>52352</v>
      </c>
      <c r="D267" s="15">
        <f t="shared" si="25"/>
        <v>0</v>
      </c>
      <c r="E267" s="15">
        <f t="shared" si="21"/>
        <v>0</v>
      </c>
      <c r="F267" s="15">
        <f t="shared" si="22"/>
        <v>0</v>
      </c>
      <c r="G267" s="15">
        <f t="shared" si="23"/>
        <v>0</v>
      </c>
      <c r="H267" s="25">
        <v>0</v>
      </c>
      <c r="I267" s="15">
        <f t="shared" si="24"/>
        <v>0</v>
      </c>
    </row>
    <row r="268" spans="1:9" x14ac:dyDescent="0.35">
      <c r="A268" s="22">
        <f t="shared" si="26"/>
        <v>254</v>
      </c>
      <c r="B268" s="22"/>
      <c r="C268" s="46">
        <f t="shared" si="27"/>
        <v>52383</v>
      </c>
      <c r="D268" s="15">
        <f t="shared" si="25"/>
        <v>0</v>
      </c>
      <c r="E268" s="15">
        <f t="shared" si="21"/>
        <v>0</v>
      </c>
      <c r="F268" s="15">
        <f t="shared" si="22"/>
        <v>0</v>
      </c>
      <c r="G268" s="15">
        <f t="shared" si="23"/>
        <v>0</v>
      </c>
      <c r="H268" s="25">
        <v>0</v>
      </c>
      <c r="I268" s="15">
        <f t="shared" si="24"/>
        <v>0</v>
      </c>
    </row>
    <row r="269" spans="1:9" x14ac:dyDescent="0.35">
      <c r="A269" s="22">
        <f t="shared" si="26"/>
        <v>255</v>
      </c>
      <c r="B269" s="22"/>
      <c r="C269" s="46">
        <f t="shared" si="27"/>
        <v>52413</v>
      </c>
      <c r="D269" s="15">
        <f t="shared" si="25"/>
        <v>0</v>
      </c>
      <c r="E269" s="15">
        <f t="shared" si="21"/>
        <v>0</v>
      </c>
      <c r="F269" s="15">
        <f t="shared" si="22"/>
        <v>0</v>
      </c>
      <c r="G269" s="15">
        <f t="shared" si="23"/>
        <v>0</v>
      </c>
      <c r="H269" s="25">
        <v>0</v>
      </c>
      <c r="I269" s="15">
        <f t="shared" si="24"/>
        <v>0</v>
      </c>
    </row>
    <row r="270" spans="1:9" x14ac:dyDescent="0.35">
      <c r="A270" s="22">
        <f t="shared" si="26"/>
        <v>256</v>
      </c>
      <c r="B270" s="22"/>
      <c r="C270" s="46">
        <f t="shared" si="27"/>
        <v>52444</v>
      </c>
      <c r="D270" s="15">
        <f t="shared" si="25"/>
        <v>0</v>
      </c>
      <c r="E270" s="15">
        <f t="shared" si="21"/>
        <v>0</v>
      </c>
      <c r="F270" s="15">
        <f t="shared" si="22"/>
        <v>0</v>
      </c>
      <c r="G270" s="15">
        <f t="shared" si="23"/>
        <v>0</v>
      </c>
      <c r="H270" s="25">
        <v>0</v>
      </c>
      <c r="I270" s="15">
        <f t="shared" si="24"/>
        <v>0</v>
      </c>
    </row>
    <row r="271" spans="1:9" x14ac:dyDescent="0.35">
      <c r="A271" s="22">
        <f t="shared" si="26"/>
        <v>257</v>
      </c>
      <c r="B271" s="22"/>
      <c r="C271" s="46">
        <f t="shared" si="27"/>
        <v>52475</v>
      </c>
      <c r="D271" s="15">
        <f t="shared" si="25"/>
        <v>0</v>
      </c>
      <c r="E271" s="15">
        <f t="shared" ref="E271:E334" si="28">IF(I270&lt;-PMT($E$6,E$3,E$1),I270*(1+$E$6),-PMT($E$6,E$3,E$1))</f>
        <v>0</v>
      </c>
      <c r="F271" s="15">
        <f t="shared" ref="F271:F334" si="29">D271*$E$6</f>
        <v>0</v>
      </c>
      <c r="G271" s="15">
        <f t="shared" ref="G271:G334" si="30">E271-F271+$H271</f>
        <v>0</v>
      </c>
      <c r="H271" s="25">
        <v>0</v>
      </c>
      <c r="I271" s="15">
        <f t="shared" ref="I271:I334" si="31">D271-G271</f>
        <v>0</v>
      </c>
    </row>
    <row r="272" spans="1:9" x14ac:dyDescent="0.35">
      <c r="A272" s="22">
        <f t="shared" si="26"/>
        <v>258</v>
      </c>
      <c r="B272" s="22"/>
      <c r="C272" s="46">
        <f t="shared" si="27"/>
        <v>52505</v>
      </c>
      <c r="D272" s="15">
        <f t="shared" ref="D272:D335" si="32">I271</f>
        <v>0</v>
      </c>
      <c r="E272" s="15">
        <f t="shared" si="28"/>
        <v>0</v>
      </c>
      <c r="F272" s="15">
        <f t="shared" si="29"/>
        <v>0</v>
      </c>
      <c r="G272" s="15">
        <f t="shared" si="30"/>
        <v>0</v>
      </c>
      <c r="H272" s="25">
        <v>0</v>
      </c>
      <c r="I272" s="15">
        <f t="shared" si="31"/>
        <v>0</v>
      </c>
    </row>
    <row r="273" spans="1:9" x14ac:dyDescent="0.35">
      <c r="A273" s="22">
        <f t="shared" ref="A273:A336" si="33">A272+1</f>
        <v>259</v>
      </c>
      <c r="B273" s="22"/>
      <c r="C273" s="46">
        <f t="shared" ref="C273:C336" si="34">EDATE(C272,$A$15)</f>
        <v>52536</v>
      </c>
      <c r="D273" s="15">
        <f t="shared" si="32"/>
        <v>0</v>
      </c>
      <c r="E273" s="15">
        <f t="shared" si="28"/>
        <v>0</v>
      </c>
      <c r="F273" s="15">
        <f t="shared" si="29"/>
        <v>0</v>
      </c>
      <c r="G273" s="15">
        <f t="shared" si="30"/>
        <v>0</v>
      </c>
      <c r="H273" s="25">
        <v>0</v>
      </c>
      <c r="I273" s="15">
        <f t="shared" si="31"/>
        <v>0</v>
      </c>
    </row>
    <row r="274" spans="1:9" x14ac:dyDescent="0.35">
      <c r="A274" s="22">
        <f t="shared" si="33"/>
        <v>260</v>
      </c>
      <c r="B274" s="22"/>
      <c r="C274" s="46">
        <f t="shared" si="34"/>
        <v>52566</v>
      </c>
      <c r="D274" s="15">
        <f t="shared" si="32"/>
        <v>0</v>
      </c>
      <c r="E274" s="15">
        <f t="shared" si="28"/>
        <v>0</v>
      </c>
      <c r="F274" s="15">
        <f t="shared" si="29"/>
        <v>0</v>
      </c>
      <c r="G274" s="15">
        <f t="shared" si="30"/>
        <v>0</v>
      </c>
      <c r="H274" s="25">
        <v>0</v>
      </c>
      <c r="I274" s="15">
        <f t="shared" si="31"/>
        <v>0</v>
      </c>
    </row>
    <row r="275" spans="1:9" x14ac:dyDescent="0.35">
      <c r="A275" s="22">
        <f t="shared" si="33"/>
        <v>261</v>
      </c>
      <c r="B275" s="22"/>
      <c r="C275" s="46">
        <f t="shared" si="34"/>
        <v>52597</v>
      </c>
      <c r="D275" s="15">
        <f t="shared" si="32"/>
        <v>0</v>
      </c>
      <c r="E275" s="15">
        <f t="shared" si="28"/>
        <v>0</v>
      </c>
      <c r="F275" s="15">
        <f t="shared" si="29"/>
        <v>0</v>
      </c>
      <c r="G275" s="15">
        <f t="shared" si="30"/>
        <v>0</v>
      </c>
      <c r="H275" s="25">
        <v>0</v>
      </c>
      <c r="I275" s="15">
        <f t="shared" si="31"/>
        <v>0</v>
      </c>
    </row>
    <row r="276" spans="1:9" x14ac:dyDescent="0.35">
      <c r="A276" s="22">
        <f t="shared" si="33"/>
        <v>262</v>
      </c>
      <c r="B276" s="22"/>
      <c r="C276" s="46">
        <f t="shared" si="34"/>
        <v>52628</v>
      </c>
      <c r="D276" s="15">
        <f t="shared" si="32"/>
        <v>0</v>
      </c>
      <c r="E276" s="15">
        <f t="shared" si="28"/>
        <v>0</v>
      </c>
      <c r="F276" s="15">
        <f t="shared" si="29"/>
        <v>0</v>
      </c>
      <c r="G276" s="15">
        <f t="shared" si="30"/>
        <v>0</v>
      </c>
      <c r="H276" s="25">
        <v>0</v>
      </c>
      <c r="I276" s="15">
        <f t="shared" si="31"/>
        <v>0</v>
      </c>
    </row>
    <row r="277" spans="1:9" x14ac:dyDescent="0.35">
      <c r="A277" s="22">
        <f t="shared" si="33"/>
        <v>263</v>
      </c>
      <c r="B277" s="22"/>
      <c r="C277" s="46">
        <f t="shared" si="34"/>
        <v>52657</v>
      </c>
      <c r="D277" s="15">
        <f t="shared" si="32"/>
        <v>0</v>
      </c>
      <c r="E277" s="15">
        <f t="shared" si="28"/>
        <v>0</v>
      </c>
      <c r="F277" s="15">
        <f t="shared" si="29"/>
        <v>0</v>
      </c>
      <c r="G277" s="15">
        <f t="shared" si="30"/>
        <v>0</v>
      </c>
      <c r="H277" s="25">
        <v>0</v>
      </c>
      <c r="I277" s="15">
        <f t="shared" si="31"/>
        <v>0</v>
      </c>
    </row>
    <row r="278" spans="1:9" x14ac:dyDescent="0.35">
      <c r="A278" s="22">
        <f t="shared" si="33"/>
        <v>264</v>
      </c>
      <c r="B278" s="22">
        <v>22</v>
      </c>
      <c r="C278" s="46">
        <f t="shared" si="34"/>
        <v>52688</v>
      </c>
      <c r="D278" s="15">
        <f t="shared" si="32"/>
        <v>0</v>
      </c>
      <c r="E278" s="15">
        <f t="shared" si="28"/>
        <v>0</v>
      </c>
      <c r="F278" s="15">
        <f t="shared" si="29"/>
        <v>0</v>
      </c>
      <c r="G278" s="15">
        <f t="shared" si="30"/>
        <v>0</v>
      </c>
      <c r="H278" s="25">
        <v>0</v>
      </c>
      <c r="I278" s="15">
        <f t="shared" si="31"/>
        <v>0</v>
      </c>
    </row>
    <row r="279" spans="1:9" x14ac:dyDescent="0.35">
      <c r="A279" s="22">
        <f t="shared" si="33"/>
        <v>265</v>
      </c>
      <c r="B279" s="22"/>
      <c r="C279" s="46">
        <f t="shared" si="34"/>
        <v>52718</v>
      </c>
      <c r="D279" s="15">
        <f t="shared" si="32"/>
        <v>0</v>
      </c>
      <c r="E279" s="15">
        <f t="shared" si="28"/>
        <v>0</v>
      </c>
      <c r="F279" s="15">
        <f t="shared" si="29"/>
        <v>0</v>
      </c>
      <c r="G279" s="15">
        <f t="shared" si="30"/>
        <v>0</v>
      </c>
      <c r="H279" s="25">
        <v>0</v>
      </c>
      <c r="I279" s="15">
        <f t="shared" si="31"/>
        <v>0</v>
      </c>
    </row>
    <row r="280" spans="1:9" x14ac:dyDescent="0.35">
      <c r="A280" s="22">
        <f t="shared" si="33"/>
        <v>266</v>
      </c>
      <c r="B280" s="22"/>
      <c r="C280" s="46">
        <f t="shared" si="34"/>
        <v>52749</v>
      </c>
      <c r="D280" s="15">
        <f t="shared" si="32"/>
        <v>0</v>
      </c>
      <c r="E280" s="15">
        <f t="shared" si="28"/>
        <v>0</v>
      </c>
      <c r="F280" s="15">
        <f t="shared" si="29"/>
        <v>0</v>
      </c>
      <c r="G280" s="15">
        <f t="shared" si="30"/>
        <v>0</v>
      </c>
      <c r="H280" s="25">
        <v>0</v>
      </c>
      <c r="I280" s="15">
        <f t="shared" si="31"/>
        <v>0</v>
      </c>
    </row>
    <row r="281" spans="1:9" x14ac:dyDescent="0.35">
      <c r="A281" s="22">
        <f t="shared" si="33"/>
        <v>267</v>
      </c>
      <c r="B281" s="22"/>
      <c r="C281" s="46">
        <f t="shared" si="34"/>
        <v>52779</v>
      </c>
      <c r="D281" s="15">
        <f t="shared" si="32"/>
        <v>0</v>
      </c>
      <c r="E281" s="15">
        <f t="shared" si="28"/>
        <v>0</v>
      </c>
      <c r="F281" s="15">
        <f t="shared" si="29"/>
        <v>0</v>
      </c>
      <c r="G281" s="15">
        <f t="shared" si="30"/>
        <v>0</v>
      </c>
      <c r="H281" s="25">
        <v>0</v>
      </c>
      <c r="I281" s="15">
        <f t="shared" si="31"/>
        <v>0</v>
      </c>
    </row>
    <row r="282" spans="1:9" x14ac:dyDescent="0.35">
      <c r="A282" s="22">
        <f t="shared" si="33"/>
        <v>268</v>
      </c>
      <c r="B282" s="22"/>
      <c r="C282" s="46">
        <f t="shared" si="34"/>
        <v>52810</v>
      </c>
      <c r="D282" s="15">
        <f t="shared" si="32"/>
        <v>0</v>
      </c>
      <c r="E282" s="15">
        <f t="shared" si="28"/>
        <v>0</v>
      </c>
      <c r="F282" s="15">
        <f t="shared" si="29"/>
        <v>0</v>
      </c>
      <c r="G282" s="15">
        <f t="shared" si="30"/>
        <v>0</v>
      </c>
      <c r="H282" s="25">
        <v>0</v>
      </c>
      <c r="I282" s="15">
        <f t="shared" si="31"/>
        <v>0</v>
      </c>
    </row>
    <row r="283" spans="1:9" x14ac:dyDescent="0.35">
      <c r="A283" s="22">
        <f t="shared" si="33"/>
        <v>269</v>
      </c>
      <c r="B283" s="22"/>
      <c r="C283" s="46">
        <f t="shared" si="34"/>
        <v>52841</v>
      </c>
      <c r="D283" s="15">
        <f t="shared" si="32"/>
        <v>0</v>
      </c>
      <c r="E283" s="15">
        <f t="shared" si="28"/>
        <v>0</v>
      </c>
      <c r="F283" s="15">
        <f t="shared" si="29"/>
        <v>0</v>
      </c>
      <c r="G283" s="15">
        <f t="shared" si="30"/>
        <v>0</v>
      </c>
      <c r="H283" s="25">
        <v>0</v>
      </c>
      <c r="I283" s="15">
        <f t="shared" si="31"/>
        <v>0</v>
      </c>
    </row>
    <row r="284" spans="1:9" x14ac:dyDescent="0.35">
      <c r="A284" s="22">
        <f t="shared" si="33"/>
        <v>270</v>
      </c>
      <c r="B284" s="22"/>
      <c r="C284" s="46">
        <f t="shared" si="34"/>
        <v>52871</v>
      </c>
      <c r="D284" s="15">
        <f t="shared" si="32"/>
        <v>0</v>
      </c>
      <c r="E284" s="15">
        <f t="shared" si="28"/>
        <v>0</v>
      </c>
      <c r="F284" s="15">
        <f t="shared" si="29"/>
        <v>0</v>
      </c>
      <c r="G284" s="15">
        <f t="shared" si="30"/>
        <v>0</v>
      </c>
      <c r="H284" s="25">
        <v>0</v>
      </c>
      <c r="I284" s="15">
        <f t="shared" si="31"/>
        <v>0</v>
      </c>
    </row>
    <row r="285" spans="1:9" x14ac:dyDescent="0.35">
      <c r="A285" s="22">
        <f t="shared" si="33"/>
        <v>271</v>
      </c>
      <c r="B285" s="22"/>
      <c r="C285" s="46">
        <f t="shared" si="34"/>
        <v>52902</v>
      </c>
      <c r="D285" s="15">
        <f t="shared" si="32"/>
        <v>0</v>
      </c>
      <c r="E285" s="15">
        <f t="shared" si="28"/>
        <v>0</v>
      </c>
      <c r="F285" s="15">
        <f t="shared" si="29"/>
        <v>0</v>
      </c>
      <c r="G285" s="15">
        <f t="shared" si="30"/>
        <v>0</v>
      </c>
      <c r="H285" s="25">
        <v>0</v>
      </c>
      <c r="I285" s="15">
        <f t="shared" si="31"/>
        <v>0</v>
      </c>
    </row>
    <row r="286" spans="1:9" x14ac:dyDescent="0.35">
      <c r="A286" s="22">
        <f t="shared" si="33"/>
        <v>272</v>
      </c>
      <c r="B286" s="22"/>
      <c r="C286" s="46">
        <f t="shared" si="34"/>
        <v>52932</v>
      </c>
      <c r="D286" s="15">
        <f t="shared" si="32"/>
        <v>0</v>
      </c>
      <c r="E286" s="15">
        <f t="shared" si="28"/>
        <v>0</v>
      </c>
      <c r="F286" s="15">
        <f t="shared" si="29"/>
        <v>0</v>
      </c>
      <c r="G286" s="15">
        <f t="shared" si="30"/>
        <v>0</v>
      </c>
      <c r="H286" s="25">
        <v>0</v>
      </c>
      <c r="I286" s="15">
        <f t="shared" si="31"/>
        <v>0</v>
      </c>
    </row>
    <row r="287" spans="1:9" x14ac:dyDescent="0.35">
      <c r="A287" s="22">
        <f t="shared" si="33"/>
        <v>273</v>
      </c>
      <c r="B287" s="22"/>
      <c r="C287" s="46">
        <f t="shared" si="34"/>
        <v>52963</v>
      </c>
      <c r="D287" s="15">
        <f t="shared" si="32"/>
        <v>0</v>
      </c>
      <c r="E287" s="15">
        <f t="shared" si="28"/>
        <v>0</v>
      </c>
      <c r="F287" s="15">
        <f t="shared" si="29"/>
        <v>0</v>
      </c>
      <c r="G287" s="15">
        <f t="shared" si="30"/>
        <v>0</v>
      </c>
      <c r="H287" s="25">
        <v>0</v>
      </c>
      <c r="I287" s="15">
        <f t="shared" si="31"/>
        <v>0</v>
      </c>
    </row>
    <row r="288" spans="1:9" x14ac:dyDescent="0.35">
      <c r="A288" s="22">
        <f t="shared" si="33"/>
        <v>274</v>
      </c>
      <c r="B288" s="22"/>
      <c r="C288" s="46">
        <f t="shared" si="34"/>
        <v>52994</v>
      </c>
      <c r="D288" s="15">
        <f t="shared" si="32"/>
        <v>0</v>
      </c>
      <c r="E288" s="15">
        <f t="shared" si="28"/>
        <v>0</v>
      </c>
      <c r="F288" s="15">
        <f t="shared" si="29"/>
        <v>0</v>
      </c>
      <c r="G288" s="15">
        <f t="shared" si="30"/>
        <v>0</v>
      </c>
      <c r="H288" s="25">
        <v>0</v>
      </c>
      <c r="I288" s="15">
        <f t="shared" si="31"/>
        <v>0</v>
      </c>
    </row>
    <row r="289" spans="1:9" x14ac:dyDescent="0.35">
      <c r="A289" s="22">
        <f t="shared" si="33"/>
        <v>275</v>
      </c>
      <c r="B289" s="22"/>
      <c r="C289" s="46">
        <f t="shared" si="34"/>
        <v>53022</v>
      </c>
      <c r="D289" s="15">
        <f t="shared" si="32"/>
        <v>0</v>
      </c>
      <c r="E289" s="15">
        <f t="shared" si="28"/>
        <v>0</v>
      </c>
      <c r="F289" s="15">
        <f t="shared" si="29"/>
        <v>0</v>
      </c>
      <c r="G289" s="15">
        <f t="shared" si="30"/>
        <v>0</v>
      </c>
      <c r="H289" s="25">
        <v>0</v>
      </c>
      <c r="I289" s="15">
        <f t="shared" si="31"/>
        <v>0</v>
      </c>
    </row>
    <row r="290" spans="1:9" x14ac:dyDescent="0.35">
      <c r="A290" s="22">
        <f t="shared" si="33"/>
        <v>276</v>
      </c>
      <c r="B290" s="22">
        <v>23</v>
      </c>
      <c r="C290" s="46">
        <f t="shared" si="34"/>
        <v>53053</v>
      </c>
      <c r="D290" s="15">
        <f t="shared" si="32"/>
        <v>0</v>
      </c>
      <c r="E290" s="15">
        <f t="shared" si="28"/>
        <v>0</v>
      </c>
      <c r="F290" s="15">
        <f t="shared" si="29"/>
        <v>0</v>
      </c>
      <c r="G290" s="15">
        <f t="shared" si="30"/>
        <v>0</v>
      </c>
      <c r="H290" s="25">
        <v>0</v>
      </c>
      <c r="I290" s="15">
        <f t="shared" si="31"/>
        <v>0</v>
      </c>
    </row>
    <row r="291" spans="1:9" x14ac:dyDescent="0.35">
      <c r="A291" s="22">
        <f t="shared" si="33"/>
        <v>277</v>
      </c>
      <c r="B291" s="22"/>
      <c r="C291" s="46">
        <f t="shared" si="34"/>
        <v>53083</v>
      </c>
      <c r="D291" s="15">
        <f t="shared" si="32"/>
        <v>0</v>
      </c>
      <c r="E291" s="15">
        <f t="shared" si="28"/>
        <v>0</v>
      </c>
      <c r="F291" s="15">
        <f t="shared" si="29"/>
        <v>0</v>
      </c>
      <c r="G291" s="15">
        <f t="shared" si="30"/>
        <v>0</v>
      </c>
      <c r="H291" s="25">
        <v>0</v>
      </c>
      <c r="I291" s="15">
        <f t="shared" si="31"/>
        <v>0</v>
      </c>
    </row>
    <row r="292" spans="1:9" x14ac:dyDescent="0.35">
      <c r="A292" s="22">
        <f t="shared" si="33"/>
        <v>278</v>
      </c>
      <c r="B292" s="22"/>
      <c r="C292" s="46">
        <f t="shared" si="34"/>
        <v>53114</v>
      </c>
      <c r="D292" s="15">
        <f t="shared" si="32"/>
        <v>0</v>
      </c>
      <c r="E292" s="15">
        <f t="shared" si="28"/>
        <v>0</v>
      </c>
      <c r="F292" s="15">
        <f t="shared" si="29"/>
        <v>0</v>
      </c>
      <c r="G292" s="15">
        <f t="shared" si="30"/>
        <v>0</v>
      </c>
      <c r="H292" s="25">
        <v>0</v>
      </c>
      <c r="I292" s="15">
        <f t="shared" si="31"/>
        <v>0</v>
      </c>
    </row>
    <row r="293" spans="1:9" x14ac:dyDescent="0.35">
      <c r="A293" s="22">
        <f t="shared" si="33"/>
        <v>279</v>
      </c>
      <c r="B293" s="22"/>
      <c r="C293" s="46">
        <f t="shared" si="34"/>
        <v>53144</v>
      </c>
      <c r="D293" s="15">
        <f t="shared" si="32"/>
        <v>0</v>
      </c>
      <c r="E293" s="15">
        <f t="shared" si="28"/>
        <v>0</v>
      </c>
      <c r="F293" s="15">
        <f t="shared" si="29"/>
        <v>0</v>
      </c>
      <c r="G293" s="15">
        <f t="shared" si="30"/>
        <v>0</v>
      </c>
      <c r="H293" s="25">
        <v>0</v>
      </c>
      <c r="I293" s="15">
        <f t="shared" si="31"/>
        <v>0</v>
      </c>
    </row>
    <row r="294" spans="1:9" x14ac:dyDescent="0.35">
      <c r="A294" s="22">
        <f t="shared" si="33"/>
        <v>280</v>
      </c>
      <c r="B294" s="22"/>
      <c r="C294" s="46">
        <f t="shared" si="34"/>
        <v>53175</v>
      </c>
      <c r="D294" s="15">
        <f t="shared" si="32"/>
        <v>0</v>
      </c>
      <c r="E294" s="15">
        <f t="shared" si="28"/>
        <v>0</v>
      </c>
      <c r="F294" s="15">
        <f t="shared" si="29"/>
        <v>0</v>
      </c>
      <c r="G294" s="15">
        <f t="shared" si="30"/>
        <v>0</v>
      </c>
      <c r="H294" s="25">
        <v>0</v>
      </c>
      <c r="I294" s="15">
        <f t="shared" si="31"/>
        <v>0</v>
      </c>
    </row>
    <row r="295" spans="1:9" x14ac:dyDescent="0.35">
      <c r="A295" s="22">
        <f t="shared" si="33"/>
        <v>281</v>
      </c>
      <c r="B295" s="22"/>
      <c r="C295" s="46">
        <f t="shared" si="34"/>
        <v>53206</v>
      </c>
      <c r="D295" s="15">
        <f t="shared" si="32"/>
        <v>0</v>
      </c>
      <c r="E295" s="15">
        <f t="shared" si="28"/>
        <v>0</v>
      </c>
      <c r="F295" s="15">
        <f t="shared" si="29"/>
        <v>0</v>
      </c>
      <c r="G295" s="15">
        <f t="shared" si="30"/>
        <v>0</v>
      </c>
      <c r="H295" s="25">
        <v>0</v>
      </c>
      <c r="I295" s="15">
        <f t="shared" si="31"/>
        <v>0</v>
      </c>
    </row>
    <row r="296" spans="1:9" x14ac:dyDescent="0.35">
      <c r="A296" s="22">
        <f t="shared" si="33"/>
        <v>282</v>
      </c>
      <c r="B296" s="22"/>
      <c r="C296" s="46">
        <f t="shared" si="34"/>
        <v>53236</v>
      </c>
      <c r="D296" s="15">
        <f t="shared" si="32"/>
        <v>0</v>
      </c>
      <c r="E296" s="15">
        <f t="shared" si="28"/>
        <v>0</v>
      </c>
      <c r="F296" s="15">
        <f t="shared" si="29"/>
        <v>0</v>
      </c>
      <c r="G296" s="15">
        <f t="shared" si="30"/>
        <v>0</v>
      </c>
      <c r="H296" s="25">
        <v>0</v>
      </c>
      <c r="I296" s="15">
        <f t="shared" si="31"/>
        <v>0</v>
      </c>
    </row>
    <row r="297" spans="1:9" x14ac:dyDescent="0.35">
      <c r="A297" s="22">
        <f t="shared" si="33"/>
        <v>283</v>
      </c>
      <c r="B297" s="22"/>
      <c r="C297" s="46">
        <f t="shared" si="34"/>
        <v>53267</v>
      </c>
      <c r="D297" s="15">
        <f t="shared" si="32"/>
        <v>0</v>
      </c>
      <c r="E297" s="15">
        <f t="shared" si="28"/>
        <v>0</v>
      </c>
      <c r="F297" s="15">
        <f t="shared" si="29"/>
        <v>0</v>
      </c>
      <c r="G297" s="15">
        <f t="shared" si="30"/>
        <v>0</v>
      </c>
      <c r="H297" s="25">
        <v>0</v>
      </c>
      <c r="I297" s="15">
        <f t="shared" si="31"/>
        <v>0</v>
      </c>
    </row>
    <row r="298" spans="1:9" x14ac:dyDescent="0.35">
      <c r="A298" s="22">
        <f t="shared" si="33"/>
        <v>284</v>
      </c>
      <c r="B298" s="22"/>
      <c r="C298" s="46">
        <f t="shared" si="34"/>
        <v>53297</v>
      </c>
      <c r="D298" s="15">
        <f t="shared" si="32"/>
        <v>0</v>
      </c>
      <c r="E298" s="15">
        <f t="shared" si="28"/>
        <v>0</v>
      </c>
      <c r="F298" s="15">
        <f t="shared" si="29"/>
        <v>0</v>
      </c>
      <c r="G298" s="15">
        <f t="shared" si="30"/>
        <v>0</v>
      </c>
      <c r="H298" s="25">
        <v>0</v>
      </c>
      <c r="I298" s="15">
        <f t="shared" si="31"/>
        <v>0</v>
      </c>
    </row>
    <row r="299" spans="1:9" x14ac:dyDescent="0.35">
      <c r="A299" s="22">
        <f t="shared" si="33"/>
        <v>285</v>
      </c>
      <c r="B299" s="22"/>
      <c r="C299" s="46">
        <f t="shared" si="34"/>
        <v>53328</v>
      </c>
      <c r="D299" s="15">
        <f t="shared" si="32"/>
        <v>0</v>
      </c>
      <c r="E299" s="15">
        <f t="shared" si="28"/>
        <v>0</v>
      </c>
      <c r="F299" s="15">
        <f t="shared" si="29"/>
        <v>0</v>
      </c>
      <c r="G299" s="15">
        <f t="shared" si="30"/>
        <v>0</v>
      </c>
      <c r="H299" s="25">
        <v>0</v>
      </c>
      <c r="I299" s="15">
        <f t="shared" si="31"/>
        <v>0</v>
      </c>
    </row>
    <row r="300" spans="1:9" x14ac:dyDescent="0.35">
      <c r="A300" s="22">
        <f t="shared" si="33"/>
        <v>286</v>
      </c>
      <c r="B300" s="22"/>
      <c r="C300" s="46">
        <f t="shared" si="34"/>
        <v>53359</v>
      </c>
      <c r="D300" s="15">
        <f t="shared" si="32"/>
        <v>0</v>
      </c>
      <c r="E300" s="15">
        <f t="shared" si="28"/>
        <v>0</v>
      </c>
      <c r="F300" s="15">
        <f t="shared" si="29"/>
        <v>0</v>
      </c>
      <c r="G300" s="15">
        <f t="shared" si="30"/>
        <v>0</v>
      </c>
      <c r="H300" s="25">
        <v>0</v>
      </c>
      <c r="I300" s="15">
        <f t="shared" si="31"/>
        <v>0</v>
      </c>
    </row>
    <row r="301" spans="1:9" x14ac:dyDescent="0.35">
      <c r="A301" s="22">
        <f t="shared" si="33"/>
        <v>287</v>
      </c>
      <c r="B301" s="22"/>
      <c r="C301" s="46">
        <f t="shared" si="34"/>
        <v>53387</v>
      </c>
      <c r="D301" s="15">
        <f t="shared" si="32"/>
        <v>0</v>
      </c>
      <c r="E301" s="15">
        <f t="shared" si="28"/>
        <v>0</v>
      </c>
      <c r="F301" s="15">
        <f t="shared" si="29"/>
        <v>0</v>
      </c>
      <c r="G301" s="15">
        <f t="shared" si="30"/>
        <v>0</v>
      </c>
      <c r="H301" s="25">
        <v>0</v>
      </c>
      <c r="I301" s="15">
        <f t="shared" si="31"/>
        <v>0</v>
      </c>
    </row>
    <row r="302" spans="1:9" x14ac:dyDescent="0.35">
      <c r="A302" s="22">
        <f t="shared" si="33"/>
        <v>288</v>
      </c>
      <c r="B302" s="22">
        <v>24</v>
      </c>
      <c r="C302" s="46">
        <f t="shared" si="34"/>
        <v>53418</v>
      </c>
      <c r="D302" s="15">
        <f t="shared" si="32"/>
        <v>0</v>
      </c>
      <c r="E302" s="15">
        <f t="shared" si="28"/>
        <v>0</v>
      </c>
      <c r="F302" s="15">
        <f t="shared" si="29"/>
        <v>0</v>
      </c>
      <c r="G302" s="15">
        <f t="shared" si="30"/>
        <v>0</v>
      </c>
      <c r="H302" s="25">
        <v>0</v>
      </c>
      <c r="I302" s="15">
        <f t="shared" si="31"/>
        <v>0</v>
      </c>
    </row>
    <row r="303" spans="1:9" x14ac:dyDescent="0.35">
      <c r="A303" s="22">
        <f t="shared" si="33"/>
        <v>289</v>
      </c>
      <c r="B303" s="22"/>
      <c r="C303" s="46">
        <f t="shared" si="34"/>
        <v>53448</v>
      </c>
      <c r="D303" s="15">
        <f t="shared" si="32"/>
        <v>0</v>
      </c>
      <c r="E303" s="15">
        <f t="shared" si="28"/>
        <v>0</v>
      </c>
      <c r="F303" s="15">
        <f t="shared" si="29"/>
        <v>0</v>
      </c>
      <c r="G303" s="15">
        <f t="shared" si="30"/>
        <v>0</v>
      </c>
      <c r="H303" s="25">
        <v>0</v>
      </c>
      <c r="I303" s="15">
        <f t="shared" si="31"/>
        <v>0</v>
      </c>
    </row>
    <row r="304" spans="1:9" x14ac:dyDescent="0.35">
      <c r="A304" s="22">
        <f t="shared" si="33"/>
        <v>290</v>
      </c>
      <c r="B304" s="22"/>
      <c r="C304" s="46">
        <f t="shared" si="34"/>
        <v>53479</v>
      </c>
      <c r="D304" s="15">
        <f t="shared" si="32"/>
        <v>0</v>
      </c>
      <c r="E304" s="15">
        <f t="shared" si="28"/>
        <v>0</v>
      </c>
      <c r="F304" s="15">
        <f t="shared" si="29"/>
        <v>0</v>
      </c>
      <c r="G304" s="15">
        <f t="shared" si="30"/>
        <v>0</v>
      </c>
      <c r="H304" s="25">
        <v>0</v>
      </c>
      <c r="I304" s="15">
        <f t="shared" si="31"/>
        <v>0</v>
      </c>
    </row>
    <row r="305" spans="1:9" x14ac:dyDescent="0.35">
      <c r="A305" s="22">
        <f t="shared" si="33"/>
        <v>291</v>
      </c>
      <c r="B305" s="22"/>
      <c r="C305" s="46">
        <f t="shared" si="34"/>
        <v>53509</v>
      </c>
      <c r="D305" s="15">
        <f t="shared" si="32"/>
        <v>0</v>
      </c>
      <c r="E305" s="15">
        <f t="shared" si="28"/>
        <v>0</v>
      </c>
      <c r="F305" s="15">
        <f t="shared" si="29"/>
        <v>0</v>
      </c>
      <c r="G305" s="15">
        <f t="shared" si="30"/>
        <v>0</v>
      </c>
      <c r="H305" s="25">
        <v>0</v>
      </c>
      <c r="I305" s="15">
        <f t="shared" si="31"/>
        <v>0</v>
      </c>
    </row>
    <row r="306" spans="1:9" x14ac:dyDescent="0.35">
      <c r="A306" s="22">
        <f t="shared" si="33"/>
        <v>292</v>
      </c>
      <c r="B306" s="22"/>
      <c r="C306" s="46">
        <f t="shared" si="34"/>
        <v>53540</v>
      </c>
      <c r="D306" s="15">
        <f t="shared" si="32"/>
        <v>0</v>
      </c>
      <c r="E306" s="15">
        <f t="shared" si="28"/>
        <v>0</v>
      </c>
      <c r="F306" s="15">
        <f t="shared" si="29"/>
        <v>0</v>
      </c>
      <c r="G306" s="15">
        <f t="shared" si="30"/>
        <v>0</v>
      </c>
      <c r="H306" s="25">
        <v>0</v>
      </c>
      <c r="I306" s="15">
        <f t="shared" si="31"/>
        <v>0</v>
      </c>
    </row>
    <row r="307" spans="1:9" x14ac:dyDescent="0.35">
      <c r="A307" s="22">
        <f t="shared" si="33"/>
        <v>293</v>
      </c>
      <c r="B307" s="22"/>
      <c r="C307" s="46">
        <f t="shared" si="34"/>
        <v>53571</v>
      </c>
      <c r="D307" s="15">
        <f t="shared" si="32"/>
        <v>0</v>
      </c>
      <c r="E307" s="15">
        <f t="shared" si="28"/>
        <v>0</v>
      </c>
      <c r="F307" s="15">
        <f t="shared" si="29"/>
        <v>0</v>
      </c>
      <c r="G307" s="15">
        <f t="shared" si="30"/>
        <v>0</v>
      </c>
      <c r="H307" s="25">
        <v>0</v>
      </c>
      <c r="I307" s="15">
        <f t="shared" si="31"/>
        <v>0</v>
      </c>
    </row>
    <row r="308" spans="1:9" x14ac:dyDescent="0.35">
      <c r="A308" s="22">
        <f t="shared" si="33"/>
        <v>294</v>
      </c>
      <c r="B308" s="22"/>
      <c r="C308" s="46">
        <f t="shared" si="34"/>
        <v>53601</v>
      </c>
      <c r="D308" s="15">
        <f t="shared" si="32"/>
        <v>0</v>
      </c>
      <c r="E308" s="15">
        <f t="shared" si="28"/>
        <v>0</v>
      </c>
      <c r="F308" s="15">
        <f t="shared" si="29"/>
        <v>0</v>
      </c>
      <c r="G308" s="15">
        <f t="shared" si="30"/>
        <v>0</v>
      </c>
      <c r="H308" s="25">
        <v>0</v>
      </c>
      <c r="I308" s="15">
        <f t="shared" si="31"/>
        <v>0</v>
      </c>
    </row>
    <row r="309" spans="1:9" x14ac:dyDescent="0.35">
      <c r="A309" s="22">
        <f t="shared" si="33"/>
        <v>295</v>
      </c>
      <c r="B309" s="22"/>
      <c r="C309" s="46">
        <f t="shared" si="34"/>
        <v>53632</v>
      </c>
      <c r="D309" s="15">
        <f t="shared" si="32"/>
        <v>0</v>
      </c>
      <c r="E309" s="15">
        <f t="shared" si="28"/>
        <v>0</v>
      </c>
      <c r="F309" s="15">
        <f t="shared" si="29"/>
        <v>0</v>
      </c>
      <c r="G309" s="15">
        <f t="shared" si="30"/>
        <v>0</v>
      </c>
      <c r="H309" s="25">
        <v>0</v>
      </c>
      <c r="I309" s="15">
        <f t="shared" si="31"/>
        <v>0</v>
      </c>
    </row>
    <row r="310" spans="1:9" x14ac:dyDescent="0.35">
      <c r="A310" s="22">
        <f t="shared" si="33"/>
        <v>296</v>
      </c>
      <c r="B310" s="22"/>
      <c r="C310" s="46">
        <f t="shared" si="34"/>
        <v>53662</v>
      </c>
      <c r="D310" s="15">
        <f t="shared" si="32"/>
        <v>0</v>
      </c>
      <c r="E310" s="15">
        <f t="shared" si="28"/>
        <v>0</v>
      </c>
      <c r="F310" s="15">
        <f t="shared" si="29"/>
        <v>0</v>
      </c>
      <c r="G310" s="15">
        <f t="shared" si="30"/>
        <v>0</v>
      </c>
      <c r="H310" s="25">
        <v>0</v>
      </c>
      <c r="I310" s="15">
        <f t="shared" si="31"/>
        <v>0</v>
      </c>
    </row>
    <row r="311" spans="1:9" x14ac:dyDescent="0.35">
      <c r="A311" s="22">
        <f t="shared" si="33"/>
        <v>297</v>
      </c>
      <c r="B311" s="22"/>
      <c r="C311" s="46">
        <f t="shared" si="34"/>
        <v>53693</v>
      </c>
      <c r="D311" s="15">
        <f t="shared" si="32"/>
        <v>0</v>
      </c>
      <c r="E311" s="15">
        <f t="shared" si="28"/>
        <v>0</v>
      </c>
      <c r="F311" s="15">
        <f t="shared" si="29"/>
        <v>0</v>
      </c>
      <c r="G311" s="15">
        <f t="shared" si="30"/>
        <v>0</v>
      </c>
      <c r="H311" s="25">
        <v>0</v>
      </c>
      <c r="I311" s="15">
        <f t="shared" si="31"/>
        <v>0</v>
      </c>
    </row>
    <row r="312" spans="1:9" x14ac:dyDescent="0.35">
      <c r="A312" s="22">
        <f t="shared" si="33"/>
        <v>298</v>
      </c>
      <c r="B312" s="22"/>
      <c r="C312" s="46">
        <f t="shared" si="34"/>
        <v>53724</v>
      </c>
      <c r="D312" s="15">
        <f t="shared" si="32"/>
        <v>0</v>
      </c>
      <c r="E312" s="15">
        <f t="shared" si="28"/>
        <v>0</v>
      </c>
      <c r="F312" s="15">
        <f t="shared" si="29"/>
        <v>0</v>
      </c>
      <c r="G312" s="15">
        <f t="shared" si="30"/>
        <v>0</v>
      </c>
      <c r="H312" s="25">
        <v>0</v>
      </c>
      <c r="I312" s="15">
        <f t="shared" si="31"/>
        <v>0</v>
      </c>
    </row>
    <row r="313" spans="1:9" x14ac:dyDescent="0.35">
      <c r="A313" s="22">
        <f t="shared" si="33"/>
        <v>299</v>
      </c>
      <c r="B313" s="22"/>
      <c r="C313" s="46">
        <f t="shared" si="34"/>
        <v>53752</v>
      </c>
      <c r="D313" s="15">
        <f t="shared" si="32"/>
        <v>0</v>
      </c>
      <c r="E313" s="15">
        <f t="shared" si="28"/>
        <v>0</v>
      </c>
      <c r="F313" s="15">
        <f t="shared" si="29"/>
        <v>0</v>
      </c>
      <c r="G313" s="15">
        <f t="shared" si="30"/>
        <v>0</v>
      </c>
      <c r="H313" s="25">
        <v>0</v>
      </c>
      <c r="I313" s="15">
        <f t="shared" si="31"/>
        <v>0</v>
      </c>
    </row>
    <row r="314" spans="1:9" x14ac:dyDescent="0.35">
      <c r="A314" s="22">
        <f t="shared" si="33"/>
        <v>300</v>
      </c>
      <c r="B314" s="22">
        <v>25</v>
      </c>
      <c r="C314" s="46">
        <f t="shared" si="34"/>
        <v>53783</v>
      </c>
      <c r="D314" s="15">
        <f t="shared" si="32"/>
        <v>0</v>
      </c>
      <c r="E314" s="15">
        <f t="shared" si="28"/>
        <v>0</v>
      </c>
      <c r="F314" s="15">
        <f t="shared" si="29"/>
        <v>0</v>
      </c>
      <c r="G314" s="15">
        <f t="shared" si="30"/>
        <v>0</v>
      </c>
      <c r="H314" s="25">
        <v>0</v>
      </c>
      <c r="I314" s="15">
        <f t="shared" si="31"/>
        <v>0</v>
      </c>
    </row>
    <row r="315" spans="1:9" x14ac:dyDescent="0.35">
      <c r="A315" s="22">
        <f t="shared" si="33"/>
        <v>301</v>
      </c>
      <c r="B315" s="22"/>
      <c r="C315" s="46">
        <f t="shared" si="34"/>
        <v>53813</v>
      </c>
      <c r="D315" s="15">
        <f t="shared" si="32"/>
        <v>0</v>
      </c>
      <c r="E315" s="15">
        <f t="shared" si="28"/>
        <v>0</v>
      </c>
      <c r="F315" s="15">
        <f t="shared" si="29"/>
        <v>0</v>
      </c>
      <c r="G315" s="15">
        <f t="shared" si="30"/>
        <v>0</v>
      </c>
      <c r="H315" s="25">
        <v>0</v>
      </c>
      <c r="I315" s="15">
        <f t="shared" si="31"/>
        <v>0</v>
      </c>
    </row>
    <row r="316" spans="1:9" x14ac:dyDescent="0.35">
      <c r="A316" s="22">
        <f t="shared" si="33"/>
        <v>302</v>
      </c>
      <c r="B316" s="22"/>
      <c r="C316" s="46">
        <f t="shared" si="34"/>
        <v>53844</v>
      </c>
      <c r="D316" s="15">
        <f t="shared" si="32"/>
        <v>0</v>
      </c>
      <c r="E316" s="15">
        <f t="shared" si="28"/>
        <v>0</v>
      </c>
      <c r="F316" s="15">
        <f t="shared" si="29"/>
        <v>0</v>
      </c>
      <c r="G316" s="15">
        <f t="shared" si="30"/>
        <v>0</v>
      </c>
      <c r="H316" s="25">
        <v>0</v>
      </c>
      <c r="I316" s="15">
        <f t="shared" si="31"/>
        <v>0</v>
      </c>
    </row>
    <row r="317" spans="1:9" x14ac:dyDescent="0.35">
      <c r="A317" s="22">
        <f t="shared" si="33"/>
        <v>303</v>
      </c>
      <c r="B317" s="22"/>
      <c r="C317" s="46">
        <f t="shared" si="34"/>
        <v>53874</v>
      </c>
      <c r="D317" s="15">
        <f t="shared" si="32"/>
        <v>0</v>
      </c>
      <c r="E317" s="15">
        <f t="shared" si="28"/>
        <v>0</v>
      </c>
      <c r="F317" s="15">
        <f t="shared" si="29"/>
        <v>0</v>
      </c>
      <c r="G317" s="15">
        <f t="shared" si="30"/>
        <v>0</v>
      </c>
      <c r="H317" s="25">
        <v>0</v>
      </c>
      <c r="I317" s="15">
        <f t="shared" si="31"/>
        <v>0</v>
      </c>
    </row>
    <row r="318" spans="1:9" x14ac:dyDescent="0.35">
      <c r="A318" s="22">
        <f t="shared" si="33"/>
        <v>304</v>
      </c>
      <c r="B318" s="22"/>
      <c r="C318" s="46">
        <f t="shared" si="34"/>
        <v>53905</v>
      </c>
      <c r="D318" s="15">
        <f t="shared" si="32"/>
        <v>0</v>
      </c>
      <c r="E318" s="15">
        <f t="shared" si="28"/>
        <v>0</v>
      </c>
      <c r="F318" s="15">
        <f t="shared" si="29"/>
        <v>0</v>
      </c>
      <c r="G318" s="15">
        <f t="shared" si="30"/>
        <v>0</v>
      </c>
      <c r="H318" s="25">
        <v>0</v>
      </c>
      <c r="I318" s="15">
        <f t="shared" si="31"/>
        <v>0</v>
      </c>
    </row>
    <row r="319" spans="1:9" x14ac:dyDescent="0.35">
      <c r="A319" s="22">
        <f t="shared" si="33"/>
        <v>305</v>
      </c>
      <c r="B319" s="22"/>
      <c r="C319" s="46">
        <f t="shared" si="34"/>
        <v>53936</v>
      </c>
      <c r="D319" s="15">
        <f t="shared" si="32"/>
        <v>0</v>
      </c>
      <c r="E319" s="15">
        <f t="shared" si="28"/>
        <v>0</v>
      </c>
      <c r="F319" s="15">
        <f t="shared" si="29"/>
        <v>0</v>
      </c>
      <c r="G319" s="15">
        <f t="shared" si="30"/>
        <v>0</v>
      </c>
      <c r="H319" s="25">
        <v>0</v>
      </c>
      <c r="I319" s="15">
        <f t="shared" si="31"/>
        <v>0</v>
      </c>
    </row>
    <row r="320" spans="1:9" x14ac:dyDescent="0.35">
      <c r="A320" s="22">
        <f t="shared" si="33"/>
        <v>306</v>
      </c>
      <c r="B320" s="22"/>
      <c r="C320" s="46">
        <f t="shared" si="34"/>
        <v>53966</v>
      </c>
      <c r="D320" s="15">
        <f t="shared" si="32"/>
        <v>0</v>
      </c>
      <c r="E320" s="15">
        <f t="shared" si="28"/>
        <v>0</v>
      </c>
      <c r="F320" s="15">
        <f t="shared" si="29"/>
        <v>0</v>
      </c>
      <c r="G320" s="15">
        <f t="shared" si="30"/>
        <v>0</v>
      </c>
      <c r="H320" s="25">
        <v>0</v>
      </c>
      <c r="I320" s="15">
        <f t="shared" si="31"/>
        <v>0</v>
      </c>
    </row>
    <row r="321" spans="1:9" x14ac:dyDescent="0.35">
      <c r="A321" s="22">
        <f t="shared" si="33"/>
        <v>307</v>
      </c>
      <c r="B321" s="22"/>
      <c r="C321" s="46">
        <f t="shared" si="34"/>
        <v>53997</v>
      </c>
      <c r="D321" s="15">
        <f t="shared" si="32"/>
        <v>0</v>
      </c>
      <c r="E321" s="15">
        <f t="shared" si="28"/>
        <v>0</v>
      </c>
      <c r="F321" s="15">
        <f t="shared" si="29"/>
        <v>0</v>
      </c>
      <c r="G321" s="15">
        <f t="shared" si="30"/>
        <v>0</v>
      </c>
      <c r="H321" s="25">
        <v>0</v>
      </c>
      <c r="I321" s="15">
        <f t="shared" si="31"/>
        <v>0</v>
      </c>
    </row>
    <row r="322" spans="1:9" x14ac:dyDescent="0.35">
      <c r="A322" s="22">
        <f t="shared" si="33"/>
        <v>308</v>
      </c>
      <c r="B322" s="22"/>
      <c r="C322" s="46">
        <f t="shared" si="34"/>
        <v>54027</v>
      </c>
      <c r="D322" s="15">
        <f t="shared" si="32"/>
        <v>0</v>
      </c>
      <c r="E322" s="15">
        <f t="shared" si="28"/>
        <v>0</v>
      </c>
      <c r="F322" s="15">
        <f t="shared" si="29"/>
        <v>0</v>
      </c>
      <c r="G322" s="15">
        <f t="shared" si="30"/>
        <v>0</v>
      </c>
      <c r="H322" s="25">
        <v>0</v>
      </c>
      <c r="I322" s="15">
        <f t="shared" si="31"/>
        <v>0</v>
      </c>
    </row>
    <row r="323" spans="1:9" x14ac:dyDescent="0.35">
      <c r="A323" s="22">
        <f t="shared" si="33"/>
        <v>309</v>
      </c>
      <c r="B323" s="22"/>
      <c r="C323" s="46">
        <f t="shared" si="34"/>
        <v>54058</v>
      </c>
      <c r="D323" s="15">
        <f t="shared" si="32"/>
        <v>0</v>
      </c>
      <c r="E323" s="15">
        <f t="shared" si="28"/>
        <v>0</v>
      </c>
      <c r="F323" s="15">
        <f t="shared" si="29"/>
        <v>0</v>
      </c>
      <c r="G323" s="15">
        <f t="shared" si="30"/>
        <v>0</v>
      </c>
      <c r="H323" s="25">
        <v>0</v>
      </c>
      <c r="I323" s="15">
        <f t="shared" si="31"/>
        <v>0</v>
      </c>
    </row>
    <row r="324" spans="1:9" x14ac:dyDescent="0.35">
      <c r="A324" s="22">
        <f t="shared" si="33"/>
        <v>310</v>
      </c>
      <c r="B324" s="22"/>
      <c r="C324" s="46">
        <f t="shared" si="34"/>
        <v>54089</v>
      </c>
      <c r="D324" s="15">
        <f t="shared" si="32"/>
        <v>0</v>
      </c>
      <c r="E324" s="15">
        <f t="shared" si="28"/>
        <v>0</v>
      </c>
      <c r="F324" s="15">
        <f t="shared" si="29"/>
        <v>0</v>
      </c>
      <c r="G324" s="15">
        <f t="shared" si="30"/>
        <v>0</v>
      </c>
      <c r="H324" s="25">
        <v>0</v>
      </c>
      <c r="I324" s="15">
        <f t="shared" si="31"/>
        <v>0</v>
      </c>
    </row>
    <row r="325" spans="1:9" x14ac:dyDescent="0.35">
      <c r="A325" s="22">
        <f t="shared" si="33"/>
        <v>311</v>
      </c>
      <c r="B325" s="22"/>
      <c r="C325" s="46">
        <f t="shared" si="34"/>
        <v>54118</v>
      </c>
      <c r="D325" s="15">
        <f t="shared" si="32"/>
        <v>0</v>
      </c>
      <c r="E325" s="15">
        <f t="shared" si="28"/>
        <v>0</v>
      </c>
      <c r="F325" s="15">
        <f t="shared" si="29"/>
        <v>0</v>
      </c>
      <c r="G325" s="15">
        <f t="shared" si="30"/>
        <v>0</v>
      </c>
      <c r="H325" s="25">
        <v>0</v>
      </c>
      <c r="I325" s="15">
        <f t="shared" si="31"/>
        <v>0</v>
      </c>
    </row>
    <row r="326" spans="1:9" x14ac:dyDescent="0.35">
      <c r="A326" s="22">
        <f t="shared" si="33"/>
        <v>312</v>
      </c>
      <c r="B326" s="22">
        <v>26</v>
      </c>
      <c r="C326" s="46">
        <f t="shared" si="34"/>
        <v>54149</v>
      </c>
      <c r="D326" s="15">
        <f t="shared" si="32"/>
        <v>0</v>
      </c>
      <c r="E326" s="15">
        <f t="shared" si="28"/>
        <v>0</v>
      </c>
      <c r="F326" s="15">
        <f t="shared" si="29"/>
        <v>0</v>
      </c>
      <c r="G326" s="15">
        <f t="shared" si="30"/>
        <v>0</v>
      </c>
      <c r="H326" s="25">
        <v>0</v>
      </c>
      <c r="I326" s="15">
        <f t="shared" si="31"/>
        <v>0</v>
      </c>
    </row>
    <row r="327" spans="1:9" x14ac:dyDescent="0.35">
      <c r="A327" s="22">
        <f t="shared" si="33"/>
        <v>313</v>
      </c>
      <c r="B327" s="22"/>
      <c r="C327" s="46">
        <f t="shared" si="34"/>
        <v>54179</v>
      </c>
      <c r="D327" s="15">
        <f t="shared" si="32"/>
        <v>0</v>
      </c>
      <c r="E327" s="15">
        <f t="shared" si="28"/>
        <v>0</v>
      </c>
      <c r="F327" s="15">
        <f t="shared" si="29"/>
        <v>0</v>
      </c>
      <c r="G327" s="15">
        <f t="shared" si="30"/>
        <v>0</v>
      </c>
      <c r="H327" s="25">
        <v>0</v>
      </c>
      <c r="I327" s="15">
        <f t="shared" si="31"/>
        <v>0</v>
      </c>
    </row>
    <row r="328" spans="1:9" x14ac:dyDescent="0.35">
      <c r="A328" s="22">
        <f t="shared" si="33"/>
        <v>314</v>
      </c>
      <c r="B328" s="22"/>
      <c r="C328" s="46">
        <f t="shared" si="34"/>
        <v>54210</v>
      </c>
      <c r="D328" s="15">
        <f t="shared" si="32"/>
        <v>0</v>
      </c>
      <c r="E328" s="15">
        <f t="shared" si="28"/>
        <v>0</v>
      </c>
      <c r="F328" s="15">
        <f t="shared" si="29"/>
        <v>0</v>
      </c>
      <c r="G328" s="15">
        <f t="shared" si="30"/>
        <v>0</v>
      </c>
      <c r="H328" s="25">
        <v>0</v>
      </c>
      <c r="I328" s="15">
        <f t="shared" si="31"/>
        <v>0</v>
      </c>
    </row>
    <row r="329" spans="1:9" x14ac:dyDescent="0.35">
      <c r="A329" s="22">
        <f t="shared" si="33"/>
        <v>315</v>
      </c>
      <c r="B329" s="22"/>
      <c r="C329" s="46">
        <f t="shared" si="34"/>
        <v>54240</v>
      </c>
      <c r="D329" s="15">
        <f t="shared" si="32"/>
        <v>0</v>
      </c>
      <c r="E329" s="15">
        <f t="shared" si="28"/>
        <v>0</v>
      </c>
      <c r="F329" s="15">
        <f t="shared" si="29"/>
        <v>0</v>
      </c>
      <c r="G329" s="15">
        <f t="shared" si="30"/>
        <v>0</v>
      </c>
      <c r="H329" s="25">
        <v>0</v>
      </c>
      <c r="I329" s="15">
        <f t="shared" si="31"/>
        <v>0</v>
      </c>
    </row>
    <row r="330" spans="1:9" x14ac:dyDescent="0.35">
      <c r="A330" s="22">
        <f t="shared" si="33"/>
        <v>316</v>
      </c>
      <c r="B330" s="22"/>
      <c r="C330" s="46">
        <f t="shared" si="34"/>
        <v>54271</v>
      </c>
      <c r="D330" s="15">
        <f t="shared" si="32"/>
        <v>0</v>
      </c>
      <c r="E330" s="15">
        <f t="shared" si="28"/>
        <v>0</v>
      </c>
      <c r="F330" s="15">
        <f t="shared" si="29"/>
        <v>0</v>
      </c>
      <c r="G330" s="15">
        <f t="shared" si="30"/>
        <v>0</v>
      </c>
      <c r="H330" s="25">
        <v>0</v>
      </c>
      <c r="I330" s="15">
        <f t="shared" si="31"/>
        <v>0</v>
      </c>
    </row>
    <row r="331" spans="1:9" x14ac:dyDescent="0.35">
      <c r="A331" s="22">
        <f t="shared" si="33"/>
        <v>317</v>
      </c>
      <c r="B331" s="22"/>
      <c r="C331" s="46">
        <f t="shared" si="34"/>
        <v>54302</v>
      </c>
      <c r="D331" s="15">
        <f t="shared" si="32"/>
        <v>0</v>
      </c>
      <c r="E331" s="15">
        <f t="shared" si="28"/>
        <v>0</v>
      </c>
      <c r="F331" s="15">
        <f t="shared" si="29"/>
        <v>0</v>
      </c>
      <c r="G331" s="15">
        <f t="shared" si="30"/>
        <v>0</v>
      </c>
      <c r="H331" s="25">
        <v>0</v>
      </c>
      <c r="I331" s="15">
        <f t="shared" si="31"/>
        <v>0</v>
      </c>
    </row>
    <row r="332" spans="1:9" x14ac:dyDescent="0.35">
      <c r="A332" s="22">
        <f t="shared" si="33"/>
        <v>318</v>
      </c>
      <c r="B332" s="22"/>
      <c r="C332" s="46">
        <f t="shared" si="34"/>
        <v>54332</v>
      </c>
      <c r="D332" s="15">
        <f t="shared" si="32"/>
        <v>0</v>
      </c>
      <c r="E332" s="15">
        <f t="shared" si="28"/>
        <v>0</v>
      </c>
      <c r="F332" s="15">
        <f t="shared" si="29"/>
        <v>0</v>
      </c>
      <c r="G332" s="15">
        <f t="shared" si="30"/>
        <v>0</v>
      </c>
      <c r="H332" s="25">
        <v>0</v>
      </c>
      <c r="I332" s="15">
        <f t="shared" si="31"/>
        <v>0</v>
      </c>
    </row>
    <row r="333" spans="1:9" x14ac:dyDescent="0.35">
      <c r="A333" s="22">
        <f t="shared" si="33"/>
        <v>319</v>
      </c>
      <c r="B333" s="22"/>
      <c r="C333" s="46">
        <f t="shared" si="34"/>
        <v>54363</v>
      </c>
      <c r="D333" s="15">
        <f t="shared" si="32"/>
        <v>0</v>
      </c>
      <c r="E333" s="15">
        <f t="shared" si="28"/>
        <v>0</v>
      </c>
      <c r="F333" s="15">
        <f t="shared" si="29"/>
        <v>0</v>
      </c>
      <c r="G333" s="15">
        <f t="shared" si="30"/>
        <v>0</v>
      </c>
      <c r="H333" s="25">
        <v>0</v>
      </c>
      <c r="I333" s="15">
        <f t="shared" si="31"/>
        <v>0</v>
      </c>
    </row>
    <row r="334" spans="1:9" x14ac:dyDescent="0.35">
      <c r="A334" s="22">
        <f t="shared" si="33"/>
        <v>320</v>
      </c>
      <c r="B334" s="22"/>
      <c r="C334" s="46">
        <f t="shared" si="34"/>
        <v>54393</v>
      </c>
      <c r="D334" s="15">
        <f t="shared" si="32"/>
        <v>0</v>
      </c>
      <c r="E334" s="15">
        <f t="shared" si="28"/>
        <v>0</v>
      </c>
      <c r="F334" s="15">
        <f t="shared" si="29"/>
        <v>0</v>
      </c>
      <c r="G334" s="15">
        <f t="shared" si="30"/>
        <v>0</v>
      </c>
      <c r="H334" s="25">
        <v>0</v>
      </c>
      <c r="I334" s="15">
        <f t="shared" si="31"/>
        <v>0</v>
      </c>
    </row>
    <row r="335" spans="1:9" x14ac:dyDescent="0.35">
      <c r="A335" s="22">
        <f t="shared" si="33"/>
        <v>321</v>
      </c>
      <c r="B335" s="22"/>
      <c r="C335" s="46">
        <f t="shared" si="34"/>
        <v>54424</v>
      </c>
      <c r="D335" s="15">
        <f t="shared" si="32"/>
        <v>0</v>
      </c>
      <c r="E335" s="15">
        <f t="shared" ref="E335:E374" si="35">IF(I334&lt;-PMT($E$6,E$3,E$1),I334*(1+$E$6),-PMT($E$6,E$3,E$1))</f>
        <v>0</v>
      </c>
      <c r="F335" s="15">
        <f t="shared" ref="F335:F374" si="36">D335*$E$6</f>
        <v>0</v>
      </c>
      <c r="G335" s="15">
        <f t="shared" ref="G335:G374" si="37">E335-F335+$H335</f>
        <v>0</v>
      </c>
      <c r="H335" s="25">
        <v>0</v>
      </c>
      <c r="I335" s="15">
        <f t="shared" ref="I335:I374" si="38">D335-G335</f>
        <v>0</v>
      </c>
    </row>
    <row r="336" spans="1:9" x14ac:dyDescent="0.35">
      <c r="A336" s="22">
        <f t="shared" si="33"/>
        <v>322</v>
      </c>
      <c r="B336" s="22"/>
      <c r="C336" s="46">
        <f t="shared" si="34"/>
        <v>54455</v>
      </c>
      <c r="D336" s="15">
        <f t="shared" ref="D336:D374" si="39">I335</f>
        <v>0</v>
      </c>
      <c r="E336" s="15">
        <f t="shared" si="35"/>
        <v>0</v>
      </c>
      <c r="F336" s="15">
        <f t="shared" si="36"/>
        <v>0</v>
      </c>
      <c r="G336" s="15">
        <f t="shared" si="37"/>
        <v>0</v>
      </c>
      <c r="H336" s="25">
        <v>0</v>
      </c>
      <c r="I336" s="15">
        <f t="shared" si="38"/>
        <v>0</v>
      </c>
    </row>
    <row r="337" spans="1:9" x14ac:dyDescent="0.35">
      <c r="A337" s="22">
        <f t="shared" ref="A337:A374" si="40">A336+1</f>
        <v>323</v>
      </c>
      <c r="B337" s="22"/>
      <c r="C337" s="46">
        <f t="shared" ref="C337:C374" si="41">EDATE(C336,$A$15)</f>
        <v>54483</v>
      </c>
      <c r="D337" s="15">
        <f t="shared" si="39"/>
        <v>0</v>
      </c>
      <c r="E337" s="15">
        <f t="shared" si="35"/>
        <v>0</v>
      </c>
      <c r="F337" s="15">
        <f t="shared" si="36"/>
        <v>0</v>
      </c>
      <c r="G337" s="15">
        <f t="shared" si="37"/>
        <v>0</v>
      </c>
      <c r="H337" s="25">
        <v>0</v>
      </c>
      <c r="I337" s="15">
        <f t="shared" si="38"/>
        <v>0</v>
      </c>
    </row>
    <row r="338" spans="1:9" x14ac:dyDescent="0.35">
      <c r="A338" s="22">
        <f t="shared" si="40"/>
        <v>324</v>
      </c>
      <c r="B338" s="22">
        <v>27</v>
      </c>
      <c r="C338" s="46">
        <f t="shared" si="41"/>
        <v>54514</v>
      </c>
      <c r="D338" s="15">
        <f t="shared" si="39"/>
        <v>0</v>
      </c>
      <c r="E338" s="15">
        <f t="shared" si="35"/>
        <v>0</v>
      </c>
      <c r="F338" s="15">
        <f t="shared" si="36"/>
        <v>0</v>
      </c>
      <c r="G338" s="15">
        <f t="shared" si="37"/>
        <v>0</v>
      </c>
      <c r="H338" s="25">
        <v>0</v>
      </c>
      <c r="I338" s="15">
        <f t="shared" si="38"/>
        <v>0</v>
      </c>
    </row>
    <row r="339" spans="1:9" x14ac:dyDescent="0.35">
      <c r="A339" s="22">
        <f t="shared" si="40"/>
        <v>325</v>
      </c>
      <c r="B339" s="22"/>
      <c r="C339" s="46">
        <f t="shared" si="41"/>
        <v>54544</v>
      </c>
      <c r="D339" s="15">
        <f t="shared" si="39"/>
        <v>0</v>
      </c>
      <c r="E339" s="15">
        <f t="shared" si="35"/>
        <v>0</v>
      </c>
      <c r="F339" s="15">
        <f t="shared" si="36"/>
        <v>0</v>
      </c>
      <c r="G339" s="15">
        <f t="shared" si="37"/>
        <v>0</v>
      </c>
      <c r="H339" s="25">
        <v>0</v>
      </c>
      <c r="I339" s="15">
        <f t="shared" si="38"/>
        <v>0</v>
      </c>
    </row>
    <row r="340" spans="1:9" x14ac:dyDescent="0.35">
      <c r="A340" s="22">
        <f t="shared" si="40"/>
        <v>326</v>
      </c>
      <c r="B340" s="22"/>
      <c r="C340" s="46">
        <f t="shared" si="41"/>
        <v>54575</v>
      </c>
      <c r="D340" s="15">
        <f t="shared" si="39"/>
        <v>0</v>
      </c>
      <c r="E340" s="15">
        <f t="shared" si="35"/>
        <v>0</v>
      </c>
      <c r="F340" s="15">
        <f t="shared" si="36"/>
        <v>0</v>
      </c>
      <c r="G340" s="15">
        <f t="shared" si="37"/>
        <v>0</v>
      </c>
      <c r="H340" s="25">
        <v>0</v>
      </c>
      <c r="I340" s="15">
        <f t="shared" si="38"/>
        <v>0</v>
      </c>
    </row>
    <row r="341" spans="1:9" x14ac:dyDescent="0.35">
      <c r="A341" s="22">
        <f t="shared" si="40"/>
        <v>327</v>
      </c>
      <c r="B341" s="22"/>
      <c r="C341" s="46">
        <f t="shared" si="41"/>
        <v>54605</v>
      </c>
      <c r="D341" s="15">
        <f t="shared" si="39"/>
        <v>0</v>
      </c>
      <c r="E341" s="15">
        <f t="shared" si="35"/>
        <v>0</v>
      </c>
      <c r="F341" s="15">
        <f t="shared" si="36"/>
        <v>0</v>
      </c>
      <c r="G341" s="15">
        <f t="shared" si="37"/>
        <v>0</v>
      </c>
      <c r="H341" s="25">
        <v>0</v>
      </c>
      <c r="I341" s="15">
        <f t="shared" si="38"/>
        <v>0</v>
      </c>
    </row>
    <row r="342" spans="1:9" x14ac:dyDescent="0.35">
      <c r="A342" s="22">
        <f t="shared" si="40"/>
        <v>328</v>
      </c>
      <c r="B342" s="22"/>
      <c r="C342" s="46">
        <f t="shared" si="41"/>
        <v>54636</v>
      </c>
      <c r="D342" s="15">
        <f t="shared" si="39"/>
        <v>0</v>
      </c>
      <c r="E342" s="15">
        <f t="shared" si="35"/>
        <v>0</v>
      </c>
      <c r="F342" s="15">
        <f t="shared" si="36"/>
        <v>0</v>
      </c>
      <c r="G342" s="15">
        <f t="shared" si="37"/>
        <v>0</v>
      </c>
      <c r="H342" s="25">
        <v>0</v>
      </c>
      <c r="I342" s="15">
        <f t="shared" si="38"/>
        <v>0</v>
      </c>
    </row>
    <row r="343" spans="1:9" x14ac:dyDescent="0.35">
      <c r="A343" s="22">
        <f t="shared" si="40"/>
        <v>329</v>
      </c>
      <c r="B343" s="22"/>
      <c r="C343" s="46">
        <f t="shared" si="41"/>
        <v>54667</v>
      </c>
      <c r="D343" s="15">
        <f t="shared" si="39"/>
        <v>0</v>
      </c>
      <c r="E343" s="15">
        <f t="shared" si="35"/>
        <v>0</v>
      </c>
      <c r="F343" s="15">
        <f t="shared" si="36"/>
        <v>0</v>
      </c>
      <c r="G343" s="15">
        <f t="shared" si="37"/>
        <v>0</v>
      </c>
      <c r="H343" s="25">
        <v>0</v>
      </c>
      <c r="I343" s="15">
        <f t="shared" si="38"/>
        <v>0</v>
      </c>
    </row>
    <row r="344" spans="1:9" x14ac:dyDescent="0.35">
      <c r="A344" s="22">
        <f t="shared" si="40"/>
        <v>330</v>
      </c>
      <c r="B344" s="22"/>
      <c r="C344" s="46">
        <f t="shared" si="41"/>
        <v>54697</v>
      </c>
      <c r="D344" s="15">
        <f t="shared" si="39"/>
        <v>0</v>
      </c>
      <c r="E344" s="15">
        <f t="shared" si="35"/>
        <v>0</v>
      </c>
      <c r="F344" s="15">
        <f t="shared" si="36"/>
        <v>0</v>
      </c>
      <c r="G344" s="15">
        <f t="shared" si="37"/>
        <v>0</v>
      </c>
      <c r="H344" s="25">
        <v>0</v>
      </c>
      <c r="I344" s="15">
        <f t="shared" si="38"/>
        <v>0</v>
      </c>
    </row>
    <row r="345" spans="1:9" x14ac:dyDescent="0.35">
      <c r="A345" s="22">
        <f t="shared" si="40"/>
        <v>331</v>
      </c>
      <c r="B345" s="22"/>
      <c r="C345" s="46">
        <f t="shared" si="41"/>
        <v>54728</v>
      </c>
      <c r="D345" s="15">
        <f t="shared" si="39"/>
        <v>0</v>
      </c>
      <c r="E345" s="15">
        <f t="shared" si="35"/>
        <v>0</v>
      </c>
      <c r="F345" s="15">
        <f t="shared" si="36"/>
        <v>0</v>
      </c>
      <c r="G345" s="15">
        <f t="shared" si="37"/>
        <v>0</v>
      </c>
      <c r="H345" s="25">
        <v>0</v>
      </c>
      <c r="I345" s="15">
        <f t="shared" si="38"/>
        <v>0</v>
      </c>
    </row>
    <row r="346" spans="1:9" x14ac:dyDescent="0.35">
      <c r="A346" s="22">
        <f t="shared" si="40"/>
        <v>332</v>
      </c>
      <c r="B346" s="22"/>
      <c r="C346" s="46">
        <f t="shared" si="41"/>
        <v>54758</v>
      </c>
      <c r="D346" s="15">
        <f t="shared" si="39"/>
        <v>0</v>
      </c>
      <c r="E346" s="15">
        <f t="shared" si="35"/>
        <v>0</v>
      </c>
      <c r="F346" s="15">
        <f t="shared" si="36"/>
        <v>0</v>
      </c>
      <c r="G346" s="15">
        <f t="shared" si="37"/>
        <v>0</v>
      </c>
      <c r="H346" s="25">
        <v>0</v>
      </c>
      <c r="I346" s="15">
        <f t="shared" si="38"/>
        <v>0</v>
      </c>
    </row>
    <row r="347" spans="1:9" x14ac:dyDescent="0.35">
      <c r="A347" s="22">
        <f t="shared" si="40"/>
        <v>333</v>
      </c>
      <c r="B347" s="22"/>
      <c r="C347" s="46">
        <f t="shared" si="41"/>
        <v>54789</v>
      </c>
      <c r="D347" s="15">
        <f t="shared" si="39"/>
        <v>0</v>
      </c>
      <c r="E347" s="15">
        <f t="shared" si="35"/>
        <v>0</v>
      </c>
      <c r="F347" s="15">
        <f t="shared" si="36"/>
        <v>0</v>
      </c>
      <c r="G347" s="15">
        <f t="shared" si="37"/>
        <v>0</v>
      </c>
      <c r="H347" s="25">
        <v>0</v>
      </c>
      <c r="I347" s="15">
        <f t="shared" si="38"/>
        <v>0</v>
      </c>
    </row>
    <row r="348" spans="1:9" x14ac:dyDescent="0.35">
      <c r="A348" s="22">
        <f t="shared" si="40"/>
        <v>334</v>
      </c>
      <c r="B348" s="22"/>
      <c r="C348" s="46">
        <f t="shared" si="41"/>
        <v>54820</v>
      </c>
      <c r="D348" s="15">
        <f t="shared" si="39"/>
        <v>0</v>
      </c>
      <c r="E348" s="15">
        <f t="shared" si="35"/>
        <v>0</v>
      </c>
      <c r="F348" s="15">
        <f t="shared" si="36"/>
        <v>0</v>
      </c>
      <c r="G348" s="15">
        <f t="shared" si="37"/>
        <v>0</v>
      </c>
      <c r="H348" s="25">
        <v>0</v>
      </c>
      <c r="I348" s="15">
        <f t="shared" si="38"/>
        <v>0</v>
      </c>
    </row>
    <row r="349" spans="1:9" x14ac:dyDescent="0.35">
      <c r="A349" s="22">
        <f t="shared" si="40"/>
        <v>335</v>
      </c>
      <c r="B349" s="22"/>
      <c r="C349" s="46">
        <f t="shared" si="41"/>
        <v>54848</v>
      </c>
      <c r="D349" s="15">
        <f t="shared" si="39"/>
        <v>0</v>
      </c>
      <c r="E349" s="15">
        <f t="shared" si="35"/>
        <v>0</v>
      </c>
      <c r="F349" s="15">
        <f t="shared" si="36"/>
        <v>0</v>
      </c>
      <c r="G349" s="15">
        <f t="shared" si="37"/>
        <v>0</v>
      </c>
      <c r="H349" s="25">
        <v>0</v>
      </c>
      <c r="I349" s="15">
        <f t="shared" si="38"/>
        <v>0</v>
      </c>
    </row>
    <row r="350" spans="1:9" x14ac:dyDescent="0.35">
      <c r="A350" s="22">
        <f t="shared" si="40"/>
        <v>336</v>
      </c>
      <c r="B350" s="22">
        <v>28</v>
      </c>
      <c r="C350" s="46">
        <f t="shared" si="41"/>
        <v>54879</v>
      </c>
      <c r="D350" s="15">
        <f t="shared" si="39"/>
        <v>0</v>
      </c>
      <c r="E350" s="15">
        <f t="shared" si="35"/>
        <v>0</v>
      </c>
      <c r="F350" s="15">
        <f t="shared" si="36"/>
        <v>0</v>
      </c>
      <c r="G350" s="15">
        <f t="shared" si="37"/>
        <v>0</v>
      </c>
      <c r="H350" s="25">
        <v>0</v>
      </c>
      <c r="I350" s="15">
        <f t="shared" si="38"/>
        <v>0</v>
      </c>
    </row>
    <row r="351" spans="1:9" x14ac:dyDescent="0.35">
      <c r="A351" s="22">
        <f t="shared" si="40"/>
        <v>337</v>
      </c>
      <c r="B351" s="22"/>
      <c r="C351" s="46">
        <f t="shared" si="41"/>
        <v>54909</v>
      </c>
      <c r="D351" s="15">
        <f t="shared" si="39"/>
        <v>0</v>
      </c>
      <c r="E351" s="15">
        <f t="shared" si="35"/>
        <v>0</v>
      </c>
      <c r="F351" s="15">
        <f t="shared" si="36"/>
        <v>0</v>
      </c>
      <c r="G351" s="15">
        <f t="shared" si="37"/>
        <v>0</v>
      </c>
      <c r="H351" s="25">
        <v>0</v>
      </c>
      <c r="I351" s="15">
        <f t="shared" si="38"/>
        <v>0</v>
      </c>
    </row>
    <row r="352" spans="1:9" x14ac:dyDescent="0.35">
      <c r="A352" s="22">
        <f t="shared" si="40"/>
        <v>338</v>
      </c>
      <c r="B352" s="22"/>
      <c r="C352" s="46">
        <f t="shared" si="41"/>
        <v>54940</v>
      </c>
      <c r="D352" s="15">
        <f t="shared" si="39"/>
        <v>0</v>
      </c>
      <c r="E352" s="15">
        <f t="shared" si="35"/>
        <v>0</v>
      </c>
      <c r="F352" s="15">
        <f t="shared" si="36"/>
        <v>0</v>
      </c>
      <c r="G352" s="15">
        <f t="shared" si="37"/>
        <v>0</v>
      </c>
      <c r="H352" s="25">
        <v>0</v>
      </c>
      <c r="I352" s="15">
        <f t="shared" si="38"/>
        <v>0</v>
      </c>
    </row>
    <row r="353" spans="1:9" x14ac:dyDescent="0.35">
      <c r="A353" s="22">
        <f t="shared" si="40"/>
        <v>339</v>
      </c>
      <c r="B353" s="22"/>
      <c r="C353" s="46">
        <f t="shared" si="41"/>
        <v>54970</v>
      </c>
      <c r="D353" s="15">
        <f t="shared" si="39"/>
        <v>0</v>
      </c>
      <c r="E353" s="15">
        <f t="shared" si="35"/>
        <v>0</v>
      </c>
      <c r="F353" s="15">
        <f t="shared" si="36"/>
        <v>0</v>
      </c>
      <c r="G353" s="15">
        <f t="shared" si="37"/>
        <v>0</v>
      </c>
      <c r="H353" s="25">
        <v>0</v>
      </c>
      <c r="I353" s="15">
        <f t="shared" si="38"/>
        <v>0</v>
      </c>
    </row>
    <row r="354" spans="1:9" x14ac:dyDescent="0.35">
      <c r="A354" s="22">
        <f t="shared" si="40"/>
        <v>340</v>
      </c>
      <c r="B354" s="22"/>
      <c r="C354" s="46">
        <f t="shared" si="41"/>
        <v>55001</v>
      </c>
      <c r="D354" s="15">
        <f t="shared" si="39"/>
        <v>0</v>
      </c>
      <c r="E354" s="15">
        <f t="shared" si="35"/>
        <v>0</v>
      </c>
      <c r="F354" s="15">
        <f t="shared" si="36"/>
        <v>0</v>
      </c>
      <c r="G354" s="15">
        <f t="shared" si="37"/>
        <v>0</v>
      </c>
      <c r="H354" s="25">
        <v>0</v>
      </c>
      <c r="I354" s="15">
        <f t="shared" si="38"/>
        <v>0</v>
      </c>
    </row>
    <row r="355" spans="1:9" x14ac:dyDescent="0.35">
      <c r="A355" s="22">
        <f t="shared" si="40"/>
        <v>341</v>
      </c>
      <c r="B355" s="22"/>
      <c r="C355" s="46">
        <f t="shared" si="41"/>
        <v>55032</v>
      </c>
      <c r="D355" s="15">
        <f t="shared" si="39"/>
        <v>0</v>
      </c>
      <c r="E355" s="15">
        <f t="shared" si="35"/>
        <v>0</v>
      </c>
      <c r="F355" s="15">
        <f t="shared" si="36"/>
        <v>0</v>
      </c>
      <c r="G355" s="15">
        <f t="shared" si="37"/>
        <v>0</v>
      </c>
      <c r="H355" s="25">
        <v>0</v>
      </c>
      <c r="I355" s="15">
        <f t="shared" si="38"/>
        <v>0</v>
      </c>
    </row>
    <row r="356" spans="1:9" x14ac:dyDescent="0.35">
      <c r="A356" s="22">
        <f t="shared" si="40"/>
        <v>342</v>
      </c>
      <c r="B356" s="22"/>
      <c r="C356" s="46">
        <f t="shared" si="41"/>
        <v>55062</v>
      </c>
      <c r="D356" s="15">
        <f t="shared" si="39"/>
        <v>0</v>
      </c>
      <c r="E356" s="15">
        <f t="shared" si="35"/>
        <v>0</v>
      </c>
      <c r="F356" s="15">
        <f t="shared" si="36"/>
        <v>0</v>
      </c>
      <c r="G356" s="15">
        <f t="shared" si="37"/>
        <v>0</v>
      </c>
      <c r="H356" s="25">
        <v>0</v>
      </c>
      <c r="I356" s="15">
        <f t="shared" si="38"/>
        <v>0</v>
      </c>
    </row>
    <row r="357" spans="1:9" x14ac:dyDescent="0.35">
      <c r="A357" s="22">
        <f t="shared" si="40"/>
        <v>343</v>
      </c>
      <c r="B357" s="22"/>
      <c r="C357" s="46">
        <f t="shared" si="41"/>
        <v>55093</v>
      </c>
      <c r="D357" s="15">
        <f t="shared" si="39"/>
        <v>0</v>
      </c>
      <c r="E357" s="15">
        <f t="shared" si="35"/>
        <v>0</v>
      </c>
      <c r="F357" s="15">
        <f t="shared" si="36"/>
        <v>0</v>
      </c>
      <c r="G357" s="15">
        <f t="shared" si="37"/>
        <v>0</v>
      </c>
      <c r="H357" s="25">
        <v>0</v>
      </c>
      <c r="I357" s="15">
        <f t="shared" si="38"/>
        <v>0</v>
      </c>
    </row>
    <row r="358" spans="1:9" x14ac:dyDescent="0.35">
      <c r="A358" s="22">
        <f t="shared" si="40"/>
        <v>344</v>
      </c>
      <c r="B358" s="22"/>
      <c r="C358" s="46">
        <f t="shared" si="41"/>
        <v>55123</v>
      </c>
      <c r="D358" s="15">
        <f t="shared" si="39"/>
        <v>0</v>
      </c>
      <c r="E358" s="15">
        <f t="shared" si="35"/>
        <v>0</v>
      </c>
      <c r="F358" s="15">
        <f t="shared" si="36"/>
        <v>0</v>
      </c>
      <c r="G358" s="15">
        <f t="shared" si="37"/>
        <v>0</v>
      </c>
      <c r="H358" s="25">
        <v>0</v>
      </c>
      <c r="I358" s="15">
        <f t="shared" si="38"/>
        <v>0</v>
      </c>
    </row>
    <row r="359" spans="1:9" x14ac:dyDescent="0.35">
      <c r="A359" s="22">
        <f t="shared" si="40"/>
        <v>345</v>
      </c>
      <c r="B359" s="22"/>
      <c r="C359" s="46">
        <f t="shared" si="41"/>
        <v>55154</v>
      </c>
      <c r="D359" s="15">
        <f t="shared" si="39"/>
        <v>0</v>
      </c>
      <c r="E359" s="15">
        <f t="shared" si="35"/>
        <v>0</v>
      </c>
      <c r="F359" s="15">
        <f t="shared" si="36"/>
        <v>0</v>
      </c>
      <c r="G359" s="15">
        <f t="shared" si="37"/>
        <v>0</v>
      </c>
      <c r="H359" s="25">
        <v>0</v>
      </c>
      <c r="I359" s="15">
        <f t="shared" si="38"/>
        <v>0</v>
      </c>
    </row>
    <row r="360" spans="1:9" x14ac:dyDescent="0.35">
      <c r="A360" s="22">
        <f t="shared" si="40"/>
        <v>346</v>
      </c>
      <c r="B360" s="22"/>
      <c r="C360" s="46">
        <f t="shared" si="41"/>
        <v>55185</v>
      </c>
      <c r="D360" s="15">
        <f t="shared" si="39"/>
        <v>0</v>
      </c>
      <c r="E360" s="15">
        <f t="shared" si="35"/>
        <v>0</v>
      </c>
      <c r="F360" s="15">
        <f t="shared" si="36"/>
        <v>0</v>
      </c>
      <c r="G360" s="15">
        <f t="shared" si="37"/>
        <v>0</v>
      </c>
      <c r="H360" s="25">
        <v>0</v>
      </c>
      <c r="I360" s="15">
        <f t="shared" si="38"/>
        <v>0</v>
      </c>
    </row>
    <row r="361" spans="1:9" x14ac:dyDescent="0.35">
      <c r="A361" s="22">
        <f t="shared" si="40"/>
        <v>347</v>
      </c>
      <c r="B361" s="22"/>
      <c r="C361" s="46">
        <f t="shared" si="41"/>
        <v>55213</v>
      </c>
      <c r="D361" s="15">
        <f t="shared" si="39"/>
        <v>0</v>
      </c>
      <c r="E361" s="15">
        <f t="shared" si="35"/>
        <v>0</v>
      </c>
      <c r="F361" s="15">
        <f t="shared" si="36"/>
        <v>0</v>
      </c>
      <c r="G361" s="15">
        <f t="shared" si="37"/>
        <v>0</v>
      </c>
      <c r="H361" s="25">
        <v>0</v>
      </c>
      <c r="I361" s="15">
        <f t="shared" si="38"/>
        <v>0</v>
      </c>
    </row>
    <row r="362" spans="1:9" x14ac:dyDescent="0.35">
      <c r="A362" s="22">
        <f t="shared" si="40"/>
        <v>348</v>
      </c>
      <c r="B362" s="22">
        <v>29</v>
      </c>
      <c r="C362" s="46">
        <f t="shared" si="41"/>
        <v>55244</v>
      </c>
      <c r="D362" s="15">
        <f t="shared" si="39"/>
        <v>0</v>
      </c>
      <c r="E362" s="15">
        <f t="shared" si="35"/>
        <v>0</v>
      </c>
      <c r="F362" s="15">
        <f t="shared" si="36"/>
        <v>0</v>
      </c>
      <c r="G362" s="15">
        <f t="shared" si="37"/>
        <v>0</v>
      </c>
      <c r="H362" s="25">
        <v>0</v>
      </c>
      <c r="I362" s="15">
        <f t="shared" si="38"/>
        <v>0</v>
      </c>
    </row>
    <row r="363" spans="1:9" x14ac:dyDescent="0.35">
      <c r="A363" s="22">
        <f t="shared" si="40"/>
        <v>349</v>
      </c>
      <c r="B363" s="22"/>
      <c r="C363" s="46">
        <f t="shared" si="41"/>
        <v>55274</v>
      </c>
      <c r="D363" s="15">
        <f t="shared" si="39"/>
        <v>0</v>
      </c>
      <c r="E363" s="15">
        <f t="shared" si="35"/>
        <v>0</v>
      </c>
      <c r="F363" s="15">
        <f t="shared" si="36"/>
        <v>0</v>
      </c>
      <c r="G363" s="15">
        <f t="shared" si="37"/>
        <v>0</v>
      </c>
      <c r="H363" s="25">
        <v>0</v>
      </c>
      <c r="I363" s="15">
        <f t="shared" si="38"/>
        <v>0</v>
      </c>
    </row>
    <row r="364" spans="1:9" x14ac:dyDescent="0.35">
      <c r="A364" s="22">
        <f t="shared" si="40"/>
        <v>350</v>
      </c>
      <c r="B364" s="22"/>
      <c r="C364" s="46">
        <f t="shared" si="41"/>
        <v>55305</v>
      </c>
      <c r="D364" s="15">
        <f t="shared" si="39"/>
        <v>0</v>
      </c>
      <c r="E364" s="15">
        <f t="shared" si="35"/>
        <v>0</v>
      </c>
      <c r="F364" s="15">
        <f t="shared" si="36"/>
        <v>0</v>
      </c>
      <c r="G364" s="15">
        <f t="shared" si="37"/>
        <v>0</v>
      </c>
      <c r="H364" s="25">
        <v>0</v>
      </c>
      <c r="I364" s="15">
        <f t="shared" si="38"/>
        <v>0</v>
      </c>
    </row>
    <row r="365" spans="1:9" x14ac:dyDescent="0.35">
      <c r="A365" s="22">
        <f t="shared" si="40"/>
        <v>351</v>
      </c>
      <c r="B365" s="22"/>
      <c r="C365" s="46">
        <f t="shared" si="41"/>
        <v>55335</v>
      </c>
      <c r="D365" s="15">
        <f t="shared" si="39"/>
        <v>0</v>
      </c>
      <c r="E365" s="15">
        <f t="shared" si="35"/>
        <v>0</v>
      </c>
      <c r="F365" s="15">
        <f t="shared" si="36"/>
        <v>0</v>
      </c>
      <c r="G365" s="15">
        <f t="shared" si="37"/>
        <v>0</v>
      </c>
      <c r="H365" s="25">
        <v>0</v>
      </c>
      <c r="I365" s="15">
        <f t="shared" si="38"/>
        <v>0</v>
      </c>
    </row>
    <row r="366" spans="1:9" x14ac:dyDescent="0.35">
      <c r="A366" s="22">
        <f t="shared" si="40"/>
        <v>352</v>
      </c>
      <c r="B366" s="22"/>
      <c r="C366" s="46">
        <f t="shared" si="41"/>
        <v>55366</v>
      </c>
      <c r="D366" s="15">
        <f t="shared" si="39"/>
        <v>0</v>
      </c>
      <c r="E366" s="15">
        <f t="shared" si="35"/>
        <v>0</v>
      </c>
      <c r="F366" s="15">
        <f t="shared" si="36"/>
        <v>0</v>
      </c>
      <c r="G366" s="15">
        <f t="shared" si="37"/>
        <v>0</v>
      </c>
      <c r="H366" s="25">
        <v>0</v>
      </c>
      <c r="I366" s="15">
        <f t="shared" si="38"/>
        <v>0</v>
      </c>
    </row>
    <row r="367" spans="1:9" x14ac:dyDescent="0.35">
      <c r="A367" s="22">
        <f t="shared" si="40"/>
        <v>353</v>
      </c>
      <c r="B367" s="22"/>
      <c r="C367" s="46">
        <f t="shared" si="41"/>
        <v>55397</v>
      </c>
      <c r="D367" s="15">
        <f t="shared" si="39"/>
        <v>0</v>
      </c>
      <c r="E367" s="15">
        <f t="shared" si="35"/>
        <v>0</v>
      </c>
      <c r="F367" s="15">
        <f t="shared" si="36"/>
        <v>0</v>
      </c>
      <c r="G367" s="15">
        <f t="shared" si="37"/>
        <v>0</v>
      </c>
      <c r="H367" s="25">
        <v>0</v>
      </c>
      <c r="I367" s="15">
        <f t="shared" si="38"/>
        <v>0</v>
      </c>
    </row>
    <row r="368" spans="1:9" x14ac:dyDescent="0.35">
      <c r="A368" s="22">
        <f t="shared" si="40"/>
        <v>354</v>
      </c>
      <c r="B368" s="22"/>
      <c r="C368" s="46">
        <f t="shared" si="41"/>
        <v>55427</v>
      </c>
      <c r="D368" s="15">
        <f t="shared" si="39"/>
        <v>0</v>
      </c>
      <c r="E368" s="15">
        <f t="shared" si="35"/>
        <v>0</v>
      </c>
      <c r="F368" s="15">
        <f t="shared" si="36"/>
        <v>0</v>
      </c>
      <c r="G368" s="15">
        <f t="shared" si="37"/>
        <v>0</v>
      </c>
      <c r="H368" s="25">
        <v>0</v>
      </c>
      <c r="I368" s="15">
        <f t="shared" si="38"/>
        <v>0</v>
      </c>
    </row>
    <row r="369" spans="1:9" x14ac:dyDescent="0.35">
      <c r="A369" s="22">
        <f t="shared" si="40"/>
        <v>355</v>
      </c>
      <c r="B369" s="22"/>
      <c r="C369" s="46">
        <f t="shared" si="41"/>
        <v>55458</v>
      </c>
      <c r="D369" s="15">
        <f t="shared" si="39"/>
        <v>0</v>
      </c>
      <c r="E369" s="15">
        <f t="shared" si="35"/>
        <v>0</v>
      </c>
      <c r="F369" s="15">
        <f t="shared" si="36"/>
        <v>0</v>
      </c>
      <c r="G369" s="15">
        <f t="shared" si="37"/>
        <v>0</v>
      </c>
      <c r="H369" s="25">
        <v>0</v>
      </c>
      <c r="I369" s="15">
        <f t="shared" si="38"/>
        <v>0</v>
      </c>
    </row>
    <row r="370" spans="1:9" x14ac:dyDescent="0.35">
      <c r="A370" s="22">
        <f t="shared" si="40"/>
        <v>356</v>
      </c>
      <c r="B370" s="22"/>
      <c r="C370" s="46">
        <f t="shared" si="41"/>
        <v>55488</v>
      </c>
      <c r="D370" s="15">
        <f t="shared" si="39"/>
        <v>0</v>
      </c>
      <c r="E370" s="15">
        <f t="shared" si="35"/>
        <v>0</v>
      </c>
      <c r="F370" s="15">
        <f t="shared" si="36"/>
        <v>0</v>
      </c>
      <c r="G370" s="15">
        <f t="shared" si="37"/>
        <v>0</v>
      </c>
      <c r="H370" s="25">
        <v>0</v>
      </c>
      <c r="I370" s="15">
        <f t="shared" si="38"/>
        <v>0</v>
      </c>
    </row>
    <row r="371" spans="1:9" x14ac:dyDescent="0.35">
      <c r="A371" s="22">
        <f t="shared" si="40"/>
        <v>357</v>
      </c>
      <c r="B371" s="22"/>
      <c r="C371" s="46">
        <f t="shared" si="41"/>
        <v>55519</v>
      </c>
      <c r="D371" s="15">
        <f t="shared" si="39"/>
        <v>0</v>
      </c>
      <c r="E371" s="15">
        <f t="shared" si="35"/>
        <v>0</v>
      </c>
      <c r="F371" s="15">
        <f t="shared" si="36"/>
        <v>0</v>
      </c>
      <c r="G371" s="15">
        <f t="shared" si="37"/>
        <v>0</v>
      </c>
      <c r="H371" s="25">
        <v>0</v>
      </c>
      <c r="I371" s="15">
        <f t="shared" si="38"/>
        <v>0</v>
      </c>
    </row>
    <row r="372" spans="1:9" x14ac:dyDescent="0.35">
      <c r="A372" s="22">
        <f t="shared" si="40"/>
        <v>358</v>
      </c>
      <c r="B372" s="22"/>
      <c r="C372" s="46">
        <f t="shared" si="41"/>
        <v>55550</v>
      </c>
      <c r="D372" s="15">
        <f t="shared" si="39"/>
        <v>0</v>
      </c>
      <c r="E372" s="15">
        <f t="shared" si="35"/>
        <v>0</v>
      </c>
      <c r="F372" s="15">
        <f t="shared" si="36"/>
        <v>0</v>
      </c>
      <c r="G372" s="15">
        <f t="shared" si="37"/>
        <v>0</v>
      </c>
      <c r="H372" s="25">
        <v>0</v>
      </c>
      <c r="I372" s="15">
        <f t="shared" si="38"/>
        <v>0</v>
      </c>
    </row>
    <row r="373" spans="1:9" x14ac:dyDescent="0.35">
      <c r="A373" s="22">
        <f t="shared" si="40"/>
        <v>359</v>
      </c>
      <c r="B373" s="22"/>
      <c r="C373" s="46">
        <f t="shared" si="41"/>
        <v>55579</v>
      </c>
      <c r="D373" s="15">
        <f t="shared" si="39"/>
        <v>0</v>
      </c>
      <c r="E373" s="15">
        <f t="shared" si="35"/>
        <v>0</v>
      </c>
      <c r="F373" s="15">
        <f t="shared" si="36"/>
        <v>0</v>
      </c>
      <c r="G373" s="15">
        <f t="shared" si="37"/>
        <v>0</v>
      </c>
      <c r="H373" s="25">
        <v>0</v>
      </c>
      <c r="I373" s="15">
        <f t="shared" si="38"/>
        <v>0</v>
      </c>
    </row>
    <row r="374" spans="1:9" x14ac:dyDescent="0.35">
      <c r="A374" s="22">
        <f t="shared" si="40"/>
        <v>360</v>
      </c>
      <c r="B374" s="22">
        <v>30</v>
      </c>
      <c r="C374" s="46">
        <f t="shared" si="41"/>
        <v>55610</v>
      </c>
      <c r="D374" s="15">
        <f t="shared" si="39"/>
        <v>0</v>
      </c>
      <c r="E374" s="15">
        <f t="shared" si="35"/>
        <v>0</v>
      </c>
      <c r="F374" s="15">
        <f t="shared" si="36"/>
        <v>0</v>
      </c>
      <c r="G374" s="15">
        <f t="shared" si="37"/>
        <v>0</v>
      </c>
      <c r="H374" s="25">
        <v>0</v>
      </c>
      <c r="I374" s="15">
        <f t="shared" si="38"/>
        <v>0</v>
      </c>
    </row>
    <row r="375" spans="1:9" x14ac:dyDescent="0.35">
      <c r="A375" s="22"/>
      <c r="B375" s="22"/>
      <c r="C375" s="22"/>
      <c r="D375" s="15"/>
      <c r="E375" s="29">
        <f>SUM(E15:E374)+H375</f>
        <v>0</v>
      </c>
      <c r="F375" s="29">
        <f t="shared" ref="F375:G375" si="42">SUM(F15:F374)</f>
        <v>0</v>
      </c>
      <c r="G375" s="29">
        <f t="shared" si="42"/>
        <v>0</v>
      </c>
      <c r="H375" s="29">
        <f>SUM(H15:H374)</f>
        <v>0</v>
      </c>
      <c r="I375" s="30"/>
    </row>
    <row r="376" spans="1:9" x14ac:dyDescent="0.35">
      <c r="C376" s="31"/>
    </row>
  </sheetData>
  <sheetProtection algorithmName="SHA-512" hashValue="U7Oe7Kdu3RbKotPCxE7f9o9RT1t/Z9YrLGMoTNUnJ2lvzGyLXewjKp+rk3krAogsuT8j1WD7tdcQ5wyNytkuvw==" saltValue="c28kWalfzEtOkxMa5I9ppg==" spinCount="100000" sheet="1" objects="1" scenarios="1"/>
  <conditionalFormatting sqref="A15:I375">
    <cfRule type="cellIs" dxfId="3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6EAF5-733C-4D3B-9DF8-554172E50B2F}">
  <dimension ref="A1:I375"/>
  <sheetViews>
    <sheetView zoomScale="123" workbookViewId="0">
      <pane ySplit="14" topLeftCell="A15" activePane="bottomLeft" state="frozen"/>
      <selection activeCell="B25" sqref="B25"/>
      <selection pane="bottomLeft" activeCell="C366" sqref="C366"/>
    </sheetView>
  </sheetViews>
  <sheetFormatPr defaultColWidth="8.81640625" defaultRowHeight="14.5" x14ac:dyDescent="0.35"/>
  <cols>
    <col min="3" max="3" width="10" bestFit="1" customWidth="1"/>
    <col min="4" max="4" width="29" customWidth="1"/>
    <col min="5" max="5" width="20.453125" customWidth="1"/>
    <col min="6" max="6" width="35.36328125" bestFit="1" customWidth="1"/>
    <col min="7" max="7" width="42.6328125" customWidth="1"/>
    <col min="8" max="8" width="16.6328125" customWidth="1"/>
    <col min="9" max="9" width="24.36328125" customWidth="1"/>
    <col min="10" max="10" width="13" customWidth="1"/>
  </cols>
  <sheetData>
    <row r="1" spans="1:9" x14ac:dyDescent="0.35">
      <c r="D1" s="1" t="s">
        <v>19</v>
      </c>
      <c r="E1" s="25">
        <v>0</v>
      </c>
      <c r="F1" s="2"/>
      <c r="G1" s="10" t="s">
        <v>0</v>
      </c>
      <c r="H1" s="17">
        <f>IFERROR(E375,"")</f>
        <v>0</v>
      </c>
    </row>
    <row r="2" spans="1:9" x14ac:dyDescent="0.35">
      <c r="D2" s="1" t="s">
        <v>20</v>
      </c>
      <c r="E2" s="24">
        <v>1</v>
      </c>
      <c r="F2" s="2" t="s">
        <v>29</v>
      </c>
      <c r="G2" s="11" t="s">
        <v>2</v>
      </c>
      <c r="H2" s="18">
        <f>IFERROR(F375,"")</f>
        <v>0</v>
      </c>
      <c r="I2" s="4"/>
    </row>
    <row r="3" spans="1:9" x14ac:dyDescent="0.35">
      <c r="D3" s="1" t="s">
        <v>1</v>
      </c>
      <c r="E3" s="13">
        <f>E2*12</f>
        <v>12</v>
      </c>
      <c r="F3" s="2"/>
      <c r="G3" s="11" t="s">
        <v>4</v>
      </c>
      <c r="H3" s="18">
        <f>IFERROR(G375,"")</f>
        <v>0</v>
      </c>
      <c r="I3" s="4"/>
    </row>
    <row r="4" spans="1:9" x14ac:dyDescent="0.35">
      <c r="D4" s="1" t="s">
        <v>40</v>
      </c>
      <c r="E4" s="47">
        <v>44682</v>
      </c>
      <c r="F4" s="2"/>
      <c r="G4" s="11" t="s">
        <v>22</v>
      </c>
      <c r="H4" s="19" t="str">
        <f>IFERROR((H2/H1),"")</f>
        <v/>
      </c>
    </row>
    <row r="5" spans="1:9" x14ac:dyDescent="0.35">
      <c r="D5" s="1" t="s">
        <v>3</v>
      </c>
      <c r="E5" s="23">
        <v>0</v>
      </c>
      <c r="F5" s="2"/>
      <c r="G5" s="12" t="s">
        <v>9</v>
      </c>
      <c r="H5" s="20">
        <f>H375</f>
        <v>0</v>
      </c>
      <c r="I5" s="7"/>
    </row>
    <row r="6" spans="1:9" x14ac:dyDescent="0.35">
      <c r="D6" s="1" t="s">
        <v>5</v>
      </c>
      <c r="E6" s="14">
        <f>E5/12</f>
        <v>0</v>
      </c>
      <c r="F6" s="2"/>
      <c r="G6" s="12" t="s">
        <v>7</v>
      </c>
      <c r="H6" s="19">
        <f>E5</f>
        <v>0</v>
      </c>
      <c r="I6" s="6"/>
    </row>
    <row r="7" spans="1:9" x14ac:dyDescent="0.35">
      <c r="D7" s="1" t="s">
        <v>18</v>
      </c>
      <c r="E7" s="15">
        <f>-PMT(E6,E3,E1)</f>
        <v>0</v>
      </c>
      <c r="F7" s="2"/>
      <c r="G7" s="12" t="s">
        <v>8</v>
      </c>
      <c r="H7" s="21" t="str">
        <f>IFERROR((H1-H375)/(E15*12),"")</f>
        <v/>
      </c>
      <c r="I7" s="13" t="str">
        <f>IFERROR((H7*12),"")</f>
        <v/>
      </c>
    </row>
    <row r="8" spans="1:9" x14ac:dyDescent="0.35">
      <c r="D8" s="32" t="s">
        <v>37</v>
      </c>
      <c r="E8" s="15">
        <f>(E7*12)/26</f>
        <v>0</v>
      </c>
      <c r="F8" s="2"/>
      <c r="G8" s="12" t="s">
        <v>21</v>
      </c>
      <c r="H8" s="21">
        <f>IFERROR(E2-H7,0)</f>
        <v>0</v>
      </c>
      <c r="I8" s="4"/>
    </row>
    <row r="9" spans="1:9" ht="15" thickBot="1" x14ac:dyDescent="0.4">
      <c r="D9" s="32" t="s">
        <v>36</v>
      </c>
      <c r="E9" s="15">
        <f>E7*12</f>
        <v>0</v>
      </c>
      <c r="F9" s="2"/>
      <c r="G9" s="26" t="s">
        <v>23</v>
      </c>
      <c r="H9" s="27">
        <f>IFERROR((E7*12*E2)-(E7*12*H7)-H375,0)</f>
        <v>0</v>
      </c>
      <c r="I9" s="4"/>
    </row>
    <row r="10" spans="1:9" x14ac:dyDescent="0.35">
      <c r="D10" s="1"/>
      <c r="E10" s="3"/>
      <c r="F10" s="2"/>
      <c r="G10" s="8"/>
      <c r="H10" s="15"/>
      <c r="I10" s="5"/>
    </row>
    <row r="11" spans="1:9" x14ac:dyDescent="0.35">
      <c r="D11" s="8" t="s">
        <v>15</v>
      </c>
      <c r="E11" s="23">
        <v>0.02</v>
      </c>
      <c r="F11" s="2"/>
      <c r="G11" s="8"/>
      <c r="H11" s="14"/>
      <c r="I11" s="5"/>
    </row>
    <row r="12" spans="1:9" x14ac:dyDescent="0.35">
      <c r="D12" s="8" t="s">
        <v>16</v>
      </c>
      <c r="E12" s="16">
        <f>E11/12</f>
        <v>1.6666666666666668E-3</v>
      </c>
      <c r="F12" s="2"/>
      <c r="G12" s="8"/>
      <c r="H12" s="14"/>
      <c r="I12" s="5"/>
    </row>
    <row r="13" spans="1:9" x14ac:dyDescent="0.35">
      <c r="A13" s="9"/>
      <c r="B13" s="9"/>
      <c r="C13" s="9"/>
      <c r="D13" s="9"/>
      <c r="E13" s="9"/>
      <c r="F13" s="9"/>
      <c r="G13" s="9"/>
      <c r="H13" s="9"/>
      <c r="I13" s="9"/>
    </row>
    <row r="14" spans="1:9" x14ac:dyDescent="0.35">
      <c r="A14" s="1" t="s">
        <v>6</v>
      </c>
      <c r="B14" s="1" t="s">
        <v>24</v>
      </c>
      <c r="C14" s="32" t="s">
        <v>41</v>
      </c>
      <c r="D14" s="1" t="s">
        <v>10</v>
      </c>
      <c r="E14" s="1" t="s">
        <v>17</v>
      </c>
      <c r="F14" s="1" t="s">
        <v>11</v>
      </c>
      <c r="G14" s="1" t="s">
        <v>12</v>
      </c>
      <c r="H14" s="1" t="s">
        <v>13</v>
      </c>
      <c r="I14" s="1" t="s">
        <v>14</v>
      </c>
    </row>
    <row r="15" spans="1:9" x14ac:dyDescent="0.35">
      <c r="A15" s="22">
        <v>1</v>
      </c>
      <c r="B15" s="22"/>
      <c r="C15" s="46">
        <f>E4</f>
        <v>44682</v>
      </c>
      <c r="D15" s="15">
        <f>E1</f>
        <v>0</v>
      </c>
      <c r="E15" s="15">
        <f t="shared" ref="E15:E78" si="0">IF(I14&lt;-PMT($E$6,E$3,E$1),I14*(1+$E$6),-PMT($E$6,E$3,E$1))</f>
        <v>0</v>
      </c>
      <c r="F15" s="15">
        <f t="shared" ref="F15:F78" si="1">D15*$E$6</f>
        <v>0</v>
      </c>
      <c r="G15" s="15">
        <f t="shared" ref="G15:G78" si="2">E15-F15+$H15</f>
        <v>0</v>
      </c>
      <c r="H15" s="25">
        <v>0</v>
      </c>
      <c r="I15" s="15">
        <f t="shared" ref="I15:I78" si="3">D15-G15</f>
        <v>0</v>
      </c>
    </row>
    <row r="16" spans="1:9" x14ac:dyDescent="0.35">
      <c r="A16" s="22">
        <f>A15+1</f>
        <v>2</v>
      </c>
      <c r="B16" s="22"/>
      <c r="C16" s="46">
        <f>EDATE(C15,$A$15)</f>
        <v>44713</v>
      </c>
      <c r="D16" s="15">
        <f t="shared" ref="D16:D79" si="4">I15</f>
        <v>0</v>
      </c>
      <c r="E16" s="15">
        <f t="shared" si="0"/>
        <v>0</v>
      </c>
      <c r="F16" s="15">
        <f t="shared" si="1"/>
        <v>0</v>
      </c>
      <c r="G16" s="15">
        <f t="shared" si="2"/>
        <v>0</v>
      </c>
      <c r="H16" s="25">
        <v>0</v>
      </c>
      <c r="I16" s="15">
        <f t="shared" si="3"/>
        <v>0</v>
      </c>
    </row>
    <row r="17" spans="1:9" x14ac:dyDescent="0.35">
      <c r="A17" s="22">
        <f t="shared" ref="A17:A80" si="5">A16+1</f>
        <v>3</v>
      </c>
      <c r="B17" s="22"/>
      <c r="C17" s="46">
        <f t="shared" ref="C17:C80" si="6">EDATE(C16,$A$15)</f>
        <v>44743</v>
      </c>
      <c r="D17" s="15">
        <f t="shared" si="4"/>
        <v>0</v>
      </c>
      <c r="E17" s="15">
        <f t="shared" si="0"/>
        <v>0</v>
      </c>
      <c r="F17" s="15">
        <f t="shared" si="1"/>
        <v>0</v>
      </c>
      <c r="G17" s="15">
        <f t="shared" si="2"/>
        <v>0</v>
      </c>
      <c r="H17" s="25">
        <v>0</v>
      </c>
      <c r="I17" s="15">
        <f t="shared" si="3"/>
        <v>0</v>
      </c>
    </row>
    <row r="18" spans="1:9" x14ac:dyDescent="0.35">
      <c r="A18" s="22">
        <f t="shared" si="5"/>
        <v>4</v>
      </c>
      <c r="B18" s="22"/>
      <c r="C18" s="46">
        <f t="shared" si="6"/>
        <v>44774</v>
      </c>
      <c r="D18" s="15">
        <f t="shared" si="4"/>
        <v>0</v>
      </c>
      <c r="E18" s="15">
        <f t="shared" si="0"/>
        <v>0</v>
      </c>
      <c r="F18" s="15">
        <f t="shared" si="1"/>
        <v>0</v>
      </c>
      <c r="G18" s="15">
        <f t="shared" si="2"/>
        <v>0</v>
      </c>
      <c r="H18" s="25">
        <v>0</v>
      </c>
      <c r="I18" s="15">
        <f t="shared" si="3"/>
        <v>0</v>
      </c>
    </row>
    <row r="19" spans="1:9" x14ac:dyDescent="0.35">
      <c r="A19" s="22">
        <f t="shared" si="5"/>
        <v>5</v>
      </c>
      <c r="B19" s="22"/>
      <c r="C19" s="46">
        <f t="shared" si="6"/>
        <v>44805</v>
      </c>
      <c r="D19" s="15">
        <f t="shared" si="4"/>
        <v>0</v>
      </c>
      <c r="E19" s="15">
        <f t="shared" si="0"/>
        <v>0</v>
      </c>
      <c r="F19" s="15">
        <f t="shared" si="1"/>
        <v>0</v>
      </c>
      <c r="G19" s="15">
        <f t="shared" si="2"/>
        <v>0</v>
      </c>
      <c r="H19" s="25">
        <v>0</v>
      </c>
      <c r="I19" s="15">
        <f t="shared" si="3"/>
        <v>0</v>
      </c>
    </row>
    <row r="20" spans="1:9" x14ac:dyDescent="0.35">
      <c r="A20" s="22">
        <f t="shared" si="5"/>
        <v>6</v>
      </c>
      <c r="B20" s="22"/>
      <c r="C20" s="46">
        <f t="shared" si="6"/>
        <v>44835</v>
      </c>
      <c r="D20" s="15">
        <f t="shared" si="4"/>
        <v>0</v>
      </c>
      <c r="E20" s="15">
        <f t="shared" si="0"/>
        <v>0</v>
      </c>
      <c r="F20" s="15">
        <f t="shared" si="1"/>
        <v>0</v>
      </c>
      <c r="G20" s="15">
        <f t="shared" si="2"/>
        <v>0</v>
      </c>
      <c r="H20" s="25">
        <v>0</v>
      </c>
      <c r="I20" s="15">
        <f t="shared" si="3"/>
        <v>0</v>
      </c>
    </row>
    <row r="21" spans="1:9" x14ac:dyDescent="0.35">
      <c r="A21" s="22">
        <f t="shared" si="5"/>
        <v>7</v>
      </c>
      <c r="B21" s="22"/>
      <c r="C21" s="46">
        <f t="shared" si="6"/>
        <v>44866</v>
      </c>
      <c r="D21" s="15">
        <f t="shared" si="4"/>
        <v>0</v>
      </c>
      <c r="E21" s="15">
        <f t="shared" si="0"/>
        <v>0</v>
      </c>
      <c r="F21" s="15">
        <f t="shared" si="1"/>
        <v>0</v>
      </c>
      <c r="G21" s="15">
        <f t="shared" si="2"/>
        <v>0</v>
      </c>
      <c r="H21" s="25">
        <v>0</v>
      </c>
      <c r="I21" s="15">
        <f t="shared" si="3"/>
        <v>0</v>
      </c>
    </row>
    <row r="22" spans="1:9" x14ac:dyDescent="0.35">
      <c r="A22" s="22">
        <f t="shared" si="5"/>
        <v>8</v>
      </c>
      <c r="B22" s="22"/>
      <c r="C22" s="46">
        <f t="shared" si="6"/>
        <v>44896</v>
      </c>
      <c r="D22" s="15">
        <f t="shared" si="4"/>
        <v>0</v>
      </c>
      <c r="E22" s="15">
        <f t="shared" si="0"/>
        <v>0</v>
      </c>
      <c r="F22" s="15">
        <f t="shared" si="1"/>
        <v>0</v>
      </c>
      <c r="G22" s="15">
        <f t="shared" si="2"/>
        <v>0</v>
      </c>
      <c r="H22" s="25">
        <v>0</v>
      </c>
      <c r="I22" s="15">
        <f t="shared" si="3"/>
        <v>0</v>
      </c>
    </row>
    <row r="23" spans="1:9" x14ac:dyDescent="0.35">
      <c r="A23" s="22">
        <f t="shared" si="5"/>
        <v>9</v>
      </c>
      <c r="B23" s="22"/>
      <c r="C23" s="46">
        <f t="shared" si="6"/>
        <v>44927</v>
      </c>
      <c r="D23" s="15">
        <f t="shared" si="4"/>
        <v>0</v>
      </c>
      <c r="E23" s="15">
        <f t="shared" si="0"/>
        <v>0</v>
      </c>
      <c r="F23" s="15">
        <f t="shared" si="1"/>
        <v>0</v>
      </c>
      <c r="G23" s="15">
        <f t="shared" si="2"/>
        <v>0</v>
      </c>
      <c r="H23" s="25">
        <v>0</v>
      </c>
      <c r="I23" s="15">
        <f t="shared" si="3"/>
        <v>0</v>
      </c>
    </row>
    <row r="24" spans="1:9" x14ac:dyDescent="0.35">
      <c r="A24" s="22">
        <f t="shared" si="5"/>
        <v>10</v>
      </c>
      <c r="B24" s="22"/>
      <c r="C24" s="46">
        <f t="shared" si="6"/>
        <v>44958</v>
      </c>
      <c r="D24" s="15">
        <f t="shared" si="4"/>
        <v>0</v>
      </c>
      <c r="E24" s="15">
        <f t="shared" si="0"/>
        <v>0</v>
      </c>
      <c r="F24" s="15">
        <f t="shared" si="1"/>
        <v>0</v>
      </c>
      <c r="G24" s="15">
        <f t="shared" si="2"/>
        <v>0</v>
      </c>
      <c r="H24" s="25">
        <v>0</v>
      </c>
      <c r="I24" s="15">
        <f t="shared" si="3"/>
        <v>0</v>
      </c>
    </row>
    <row r="25" spans="1:9" x14ac:dyDescent="0.35">
      <c r="A25" s="22">
        <f t="shared" si="5"/>
        <v>11</v>
      </c>
      <c r="B25" s="22"/>
      <c r="C25" s="46">
        <f t="shared" si="6"/>
        <v>44986</v>
      </c>
      <c r="D25" s="15">
        <f t="shared" si="4"/>
        <v>0</v>
      </c>
      <c r="E25" s="15">
        <f t="shared" si="0"/>
        <v>0</v>
      </c>
      <c r="F25" s="15">
        <f t="shared" si="1"/>
        <v>0</v>
      </c>
      <c r="G25" s="15">
        <f t="shared" si="2"/>
        <v>0</v>
      </c>
      <c r="H25" s="25">
        <v>0</v>
      </c>
      <c r="I25" s="15">
        <f t="shared" si="3"/>
        <v>0</v>
      </c>
    </row>
    <row r="26" spans="1:9" x14ac:dyDescent="0.35">
      <c r="A26" s="22">
        <f t="shared" si="5"/>
        <v>12</v>
      </c>
      <c r="B26" s="22">
        <v>1</v>
      </c>
      <c r="C26" s="46">
        <f t="shared" si="6"/>
        <v>45017</v>
      </c>
      <c r="D26" s="15">
        <f t="shared" si="4"/>
        <v>0</v>
      </c>
      <c r="E26" s="15">
        <f t="shared" si="0"/>
        <v>0</v>
      </c>
      <c r="F26" s="15">
        <f t="shared" si="1"/>
        <v>0</v>
      </c>
      <c r="G26" s="15">
        <f t="shared" si="2"/>
        <v>0</v>
      </c>
      <c r="H26" s="25">
        <v>0</v>
      </c>
      <c r="I26" s="15">
        <f t="shared" si="3"/>
        <v>0</v>
      </c>
    </row>
    <row r="27" spans="1:9" x14ac:dyDescent="0.35">
      <c r="A27" s="22">
        <f t="shared" si="5"/>
        <v>13</v>
      </c>
      <c r="B27" s="22"/>
      <c r="C27" s="46">
        <f t="shared" si="6"/>
        <v>45047</v>
      </c>
      <c r="D27" s="15">
        <f t="shared" si="4"/>
        <v>0</v>
      </c>
      <c r="E27" s="15">
        <f t="shared" si="0"/>
        <v>0</v>
      </c>
      <c r="F27" s="15">
        <f t="shared" si="1"/>
        <v>0</v>
      </c>
      <c r="G27" s="15">
        <f t="shared" si="2"/>
        <v>0</v>
      </c>
      <c r="H27" s="25">
        <v>0</v>
      </c>
      <c r="I27" s="15">
        <f t="shared" si="3"/>
        <v>0</v>
      </c>
    </row>
    <row r="28" spans="1:9" x14ac:dyDescent="0.35">
      <c r="A28" s="22">
        <f t="shared" si="5"/>
        <v>14</v>
      </c>
      <c r="B28" s="22"/>
      <c r="C28" s="46">
        <f t="shared" si="6"/>
        <v>45078</v>
      </c>
      <c r="D28" s="15">
        <f t="shared" si="4"/>
        <v>0</v>
      </c>
      <c r="E28" s="15">
        <f t="shared" si="0"/>
        <v>0</v>
      </c>
      <c r="F28" s="15">
        <f t="shared" si="1"/>
        <v>0</v>
      </c>
      <c r="G28" s="15">
        <f t="shared" si="2"/>
        <v>0</v>
      </c>
      <c r="H28" s="25">
        <v>0</v>
      </c>
      <c r="I28" s="15">
        <f t="shared" si="3"/>
        <v>0</v>
      </c>
    </row>
    <row r="29" spans="1:9" x14ac:dyDescent="0.35">
      <c r="A29" s="22">
        <f t="shared" si="5"/>
        <v>15</v>
      </c>
      <c r="B29" s="22"/>
      <c r="C29" s="46">
        <f t="shared" si="6"/>
        <v>45108</v>
      </c>
      <c r="D29" s="15">
        <f t="shared" si="4"/>
        <v>0</v>
      </c>
      <c r="E29" s="15">
        <f t="shared" si="0"/>
        <v>0</v>
      </c>
      <c r="F29" s="15">
        <f t="shared" si="1"/>
        <v>0</v>
      </c>
      <c r="G29" s="15">
        <f t="shared" si="2"/>
        <v>0</v>
      </c>
      <c r="H29" s="25">
        <v>0</v>
      </c>
      <c r="I29" s="15">
        <f t="shared" si="3"/>
        <v>0</v>
      </c>
    </row>
    <row r="30" spans="1:9" x14ac:dyDescent="0.35">
      <c r="A30" s="22">
        <f t="shared" si="5"/>
        <v>16</v>
      </c>
      <c r="B30" s="22"/>
      <c r="C30" s="46">
        <f t="shared" si="6"/>
        <v>45139</v>
      </c>
      <c r="D30" s="15">
        <f t="shared" si="4"/>
        <v>0</v>
      </c>
      <c r="E30" s="15">
        <f t="shared" si="0"/>
        <v>0</v>
      </c>
      <c r="F30" s="15">
        <f t="shared" si="1"/>
        <v>0</v>
      </c>
      <c r="G30" s="15">
        <f t="shared" si="2"/>
        <v>0</v>
      </c>
      <c r="H30" s="25"/>
      <c r="I30" s="15">
        <f t="shared" si="3"/>
        <v>0</v>
      </c>
    </row>
    <row r="31" spans="1:9" x14ac:dyDescent="0.35">
      <c r="A31" s="22">
        <f t="shared" si="5"/>
        <v>17</v>
      </c>
      <c r="B31" s="22"/>
      <c r="C31" s="46">
        <f t="shared" si="6"/>
        <v>45170</v>
      </c>
      <c r="D31" s="15">
        <f t="shared" si="4"/>
        <v>0</v>
      </c>
      <c r="E31" s="15">
        <f t="shared" si="0"/>
        <v>0</v>
      </c>
      <c r="F31" s="15">
        <f t="shared" si="1"/>
        <v>0</v>
      </c>
      <c r="G31" s="15">
        <f t="shared" si="2"/>
        <v>0</v>
      </c>
      <c r="H31" s="25">
        <v>0</v>
      </c>
      <c r="I31" s="15">
        <f t="shared" si="3"/>
        <v>0</v>
      </c>
    </row>
    <row r="32" spans="1:9" x14ac:dyDescent="0.35">
      <c r="A32" s="22">
        <f t="shared" si="5"/>
        <v>18</v>
      </c>
      <c r="B32" s="22"/>
      <c r="C32" s="46">
        <f t="shared" si="6"/>
        <v>45200</v>
      </c>
      <c r="D32" s="15">
        <f t="shared" si="4"/>
        <v>0</v>
      </c>
      <c r="E32" s="15">
        <f t="shared" si="0"/>
        <v>0</v>
      </c>
      <c r="F32" s="15">
        <f t="shared" si="1"/>
        <v>0</v>
      </c>
      <c r="G32" s="15">
        <f t="shared" si="2"/>
        <v>0</v>
      </c>
      <c r="H32" s="25">
        <v>0</v>
      </c>
      <c r="I32" s="15">
        <f t="shared" si="3"/>
        <v>0</v>
      </c>
    </row>
    <row r="33" spans="1:9" x14ac:dyDescent="0.35">
      <c r="A33" s="22">
        <f t="shared" si="5"/>
        <v>19</v>
      </c>
      <c r="B33" s="22"/>
      <c r="C33" s="46">
        <f t="shared" si="6"/>
        <v>45231</v>
      </c>
      <c r="D33" s="15">
        <f t="shared" si="4"/>
        <v>0</v>
      </c>
      <c r="E33" s="15">
        <f t="shared" si="0"/>
        <v>0</v>
      </c>
      <c r="F33" s="15">
        <f t="shared" si="1"/>
        <v>0</v>
      </c>
      <c r="G33" s="15">
        <f t="shared" si="2"/>
        <v>0</v>
      </c>
      <c r="H33" s="25">
        <v>0</v>
      </c>
      <c r="I33" s="15">
        <f t="shared" si="3"/>
        <v>0</v>
      </c>
    </row>
    <row r="34" spans="1:9" x14ac:dyDescent="0.35">
      <c r="A34" s="22">
        <f t="shared" si="5"/>
        <v>20</v>
      </c>
      <c r="B34" s="22"/>
      <c r="C34" s="46">
        <f t="shared" si="6"/>
        <v>45261</v>
      </c>
      <c r="D34" s="15">
        <f t="shared" si="4"/>
        <v>0</v>
      </c>
      <c r="E34" s="15">
        <f t="shared" si="0"/>
        <v>0</v>
      </c>
      <c r="F34" s="15">
        <f t="shared" si="1"/>
        <v>0</v>
      </c>
      <c r="G34" s="15">
        <f t="shared" si="2"/>
        <v>0</v>
      </c>
      <c r="H34" s="25">
        <v>0</v>
      </c>
      <c r="I34" s="15">
        <f t="shared" si="3"/>
        <v>0</v>
      </c>
    </row>
    <row r="35" spans="1:9" x14ac:dyDescent="0.35">
      <c r="A35" s="22">
        <f t="shared" si="5"/>
        <v>21</v>
      </c>
      <c r="B35" s="22"/>
      <c r="C35" s="46">
        <f t="shared" si="6"/>
        <v>45292</v>
      </c>
      <c r="D35" s="15">
        <f t="shared" si="4"/>
        <v>0</v>
      </c>
      <c r="E35" s="15">
        <f t="shared" si="0"/>
        <v>0</v>
      </c>
      <c r="F35" s="15">
        <f t="shared" si="1"/>
        <v>0</v>
      </c>
      <c r="G35" s="15">
        <f t="shared" si="2"/>
        <v>0</v>
      </c>
      <c r="H35" s="25">
        <v>0</v>
      </c>
      <c r="I35" s="15">
        <f t="shared" si="3"/>
        <v>0</v>
      </c>
    </row>
    <row r="36" spans="1:9" x14ac:dyDescent="0.35">
      <c r="A36" s="22">
        <f t="shared" si="5"/>
        <v>22</v>
      </c>
      <c r="B36" s="22"/>
      <c r="C36" s="46">
        <f t="shared" si="6"/>
        <v>45323</v>
      </c>
      <c r="D36" s="15">
        <f t="shared" si="4"/>
        <v>0</v>
      </c>
      <c r="E36" s="15">
        <f t="shared" si="0"/>
        <v>0</v>
      </c>
      <c r="F36" s="15">
        <f t="shared" si="1"/>
        <v>0</v>
      </c>
      <c r="G36" s="15">
        <f t="shared" si="2"/>
        <v>0</v>
      </c>
      <c r="H36" s="25">
        <v>0</v>
      </c>
      <c r="I36" s="15">
        <f t="shared" si="3"/>
        <v>0</v>
      </c>
    </row>
    <row r="37" spans="1:9" x14ac:dyDescent="0.35">
      <c r="A37" s="22">
        <f t="shared" si="5"/>
        <v>23</v>
      </c>
      <c r="B37" s="22"/>
      <c r="C37" s="46">
        <f t="shared" si="6"/>
        <v>45352</v>
      </c>
      <c r="D37" s="15">
        <f t="shared" si="4"/>
        <v>0</v>
      </c>
      <c r="E37" s="15">
        <f t="shared" si="0"/>
        <v>0</v>
      </c>
      <c r="F37" s="15">
        <f t="shared" si="1"/>
        <v>0</v>
      </c>
      <c r="G37" s="15">
        <f t="shared" si="2"/>
        <v>0</v>
      </c>
      <c r="H37" s="25">
        <v>0</v>
      </c>
      <c r="I37" s="15">
        <f t="shared" si="3"/>
        <v>0</v>
      </c>
    </row>
    <row r="38" spans="1:9" x14ac:dyDescent="0.35">
      <c r="A38" s="22">
        <f t="shared" si="5"/>
        <v>24</v>
      </c>
      <c r="B38" s="22">
        <v>2</v>
      </c>
      <c r="C38" s="46">
        <f t="shared" si="6"/>
        <v>45383</v>
      </c>
      <c r="D38" s="15">
        <f t="shared" si="4"/>
        <v>0</v>
      </c>
      <c r="E38" s="15">
        <f t="shared" si="0"/>
        <v>0</v>
      </c>
      <c r="F38" s="15">
        <f t="shared" si="1"/>
        <v>0</v>
      </c>
      <c r="G38" s="15">
        <f t="shared" si="2"/>
        <v>0</v>
      </c>
      <c r="H38" s="25">
        <v>0</v>
      </c>
      <c r="I38" s="15">
        <f t="shared" si="3"/>
        <v>0</v>
      </c>
    </row>
    <row r="39" spans="1:9" x14ac:dyDescent="0.35">
      <c r="A39" s="22">
        <f t="shared" si="5"/>
        <v>25</v>
      </c>
      <c r="B39" s="22"/>
      <c r="C39" s="46">
        <f t="shared" si="6"/>
        <v>45413</v>
      </c>
      <c r="D39" s="15">
        <f t="shared" si="4"/>
        <v>0</v>
      </c>
      <c r="E39" s="15">
        <f t="shared" si="0"/>
        <v>0</v>
      </c>
      <c r="F39" s="15">
        <f t="shared" si="1"/>
        <v>0</v>
      </c>
      <c r="G39" s="15">
        <f t="shared" si="2"/>
        <v>0</v>
      </c>
      <c r="H39" s="25">
        <v>0</v>
      </c>
      <c r="I39" s="15">
        <f t="shared" si="3"/>
        <v>0</v>
      </c>
    </row>
    <row r="40" spans="1:9" x14ac:dyDescent="0.35">
      <c r="A40" s="22">
        <f t="shared" si="5"/>
        <v>26</v>
      </c>
      <c r="B40" s="22"/>
      <c r="C40" s="46">
        <f t="shared" si="6"/>
        <v>45444</v>
      </c>
      <c r="D40" s="15">
        <f t="shared" si="4"/>
        <v>0</v>
      </c>
      <c r="E40" s="15">
        <f t="shared" si="0"/>
        <v>0</v>
      </c>
      <c r="F40" s="15">
        <f t="shared" si="1"/>
        <v>0</v>
      </c>
      <c r="G40" s="15">
        <f t="shared" si="2"/>
        <v>0</v>
      </c>
      <c r="H40" s="25">
        <v>0</v>
      </c>
      <c r="I40" s="15">
        <f t="shared" si="3"/>
        <v>0</v>
      </c>
    </row>
    <row r="41" spans="1:9" x14ac:dyDescent="0.35">
      <c r="A41" s="22">
        <f t="shared" si="5"/>
        <v>27</v>
      </c>
      <c r="B41" s="22"/>
      <c r="C41" s="46">
        <f t="shared" si="6"/>
        <v>45474</v>
      </c>
      <c r="D41" s="15">
        <f t="shared" si="4"/>
        <v>0</v>
      </c>
      <c r="E41" s="15">
        <f t="shared" si="0"/>
        <v>0</v>
      </c>
      <c r="F41" s="15">
        <f t="shared" si="1"/>
        <v>0</v>
      </c>
      <c r="G41" s="15">
        <f t="shared" si="2"/>
        <v>0</v>
      </c>
      <c r="H41" s="25">
        <v>0</v>
      </c>
      <c r="I41" s="15">
        <f t="shared" si="3"/>
        <v>0</v>
      </c>
    </row>
    <row r="42" spans="1:9" x14ac:dyDescent="0.35">
      <c r="A42" s="22">
        <f t="shared" si="5"/>
        <v>28</v>
      </c>
      <c r="B42" s="22"/>
      <c r="C42" s="46">
        <f t="shared" si="6"/>
        <v>45505</v>
      </c>
      <c r="D42" s="15">
        <f t="shared" si="4"/>
        <v>0</v>
      </c>
      <c r="E42" s="15">
        <f t="shared" si="0"/>
        <v>0</v>
      </c>
      <c r="F42" s="15">
        <f t="shared" si="1"/>
        <v>0</v>
      </c>
      <c r="G42" s="15">
        <f t="shared" si="2"/>
        <v>0</v>
      </c>
      <c r="H42" s="25">
        <v>0</v>
      </c>
      <c r="I42" s="15">
        <f t="shared" si="3"/>
        <v>0</v>
      </c>
    </row>
    <row r="43" spans="1:9" x14ac:dyDescent="0.35">
      <c r="A43" s="22">
        <f t="shared" si="5"/>
        <v>29</v>
      </c>
      <c r="B43" s="22"/>
      <c r="C43" s="46">
        <f t="shared" si="6"/>
        <v>45536</v>
      </c>
      <c r="D43" s="15">
        <f t="shared" si="4"/>
        <v>0</v>
      </c>
      <c r="E43" s="15">
        <f t="shared" si="0"/>
        <v>0</v>
      </c>
      <c r="F43" s="15">
        <f t="shared" si="1"/>
        <v>0</v>
      </c>
      <c r="G43" s="15">
        <f t="shared" si="2"/>
        <v>0</v>
      </c>
      <c r="H43" s="25">
        <v>0</v>
      </c>
      <c r="I43" s="15">
        <f t="shared" si="3"/>
        <v>0</v>
      </c>
    </row>
    <row r="44" spans="1:9" x14ac:dyDescent="0.35">
      <c r="A44" s="22">
        <f t="shared" si="5"/>
        <v>30</v>
      </c>
      <c r="B44" s="22"/>
      <c r="C44" s="46">
        <f t="shared" si="6"/>
        <v>45566</v>
      </c>
      <c r="D44" s="15">
        <f t="shared" si="4"/>
        <v>0</v>
      </c>
      <c r="E44" s="15">
        <f t="shared" si="0"/>
        <v>0</v>
      </c>
      <c r="F44" s="15">
        <f t="shared" si="1"/>
        <v>0</v>
      </c>
      <c r="G44" s="15">
        <f t="shared" si="2"/>
        <v>0</v>
      </c>
      <c r="H44" s="25">
        <v>0</v>
      </c>
      <c r="I44" s="15">
        <f t="shared" si="3"/>
        <v>0</v>
      </c>
    </row>
    <row r="45" spans="1:9" x14ac:dyDescent="0.35">
      <c r="A45" s="22">
        <f t="shared" si="5"/>
        <v>31</v>
      </c>
      <c r="B45" s="22"/>
      <c r="C45" s="46">
        <f t="shared" si="6"/>
        <v>45597</v>
      </c>
      <c r="D45" s="15">
        <f t="shared" si="4"/>
        <v>0</v>
      </c>
      <c r="E45" s="15">
        <f t="shared" si="0"/>
        <v>0</v>
      </c>
      <c r="F45" s="15">
        <f t="shared" si="1"/>
        <v>0</v>
      </c>
      <c r="G45" s="15">
        <f t="shared" si="2"/>
        <v>0</v>
      </c>
      <c r="H45" s="25">
        <v>0</v>
      </c>
      <c r="I45" s="15">
        <f t="shared" si="3"/>
        <v>0</v>
      </c>
    </row>
    <row r="46" spans="1:9" x14ac:dyDescent="0.35">
      <c r="A46" s="22">
        <f t="shared" si="5"/>
        <v>32</v>
      </c>
      <c r="B46" s="22"/>
      <c r="C46" s="46">
        <f t="shared" si="6"/>
        <v>45627</v>
      </c>
      <c r="D46" s="15">
        <f t="shared" si="4"/>
        <v>0</v>
      </c>
      <c r="E46" s="15">
        <f t="shared" si="0"/>
        <v>0</v>
      </c>
      <c r="F46" s="15">
        <f t="shared" si="1"/>
        <v>0</v>
      </c>
      <c r="G46" s="15">
        <f t="shared" si="2"/>
        <v>0</v>
      </c>
      <c r="H46" s="25">
        <v>0</v>
      </c>
      <c r="I46" s="15">
        <f t="shared" si="3"/>
        <v>0</v>
      </c>
    </row>
    <row r="47" spans="1:9" x14ac:dyDescent="0.35">
      <c r="A47" s="22">
        <f t="shared" si="5"/>
        <v>33</v>
      </c>
      <c r="B47" s="22"/>
      <c r="C47" s="46">
        <f t="shared" si="6"/>
        <v>45658</v>
      </c>
      <c r="D47" s="15">
        <f t="shared" si="4"/>
        <v>0</v>
      </c>
      <c r="E47" s="15">
        <f t="shared" si="0"/>
        <v>0</v>
      </c>
      <c r="F47" s="15">
        <f t="shared" si="1"/>
        <v>0</v>
      </c>
      <c r="G47" s="15">
        <f t="shared" si="2"/>
        <v>0</v>
      </c>
      <c r="H47" s="25">
        <v>0</v>
      </c>
      <c r="I47" s="15">
        <f t="shared" si="3"/>
        <v>0</v>
      </c>
    </row>
    <row r="48" spans="1:9" x14ac:dyDescent="0.35">
      <c r="A48" s="22">
        <f t="shared" si="5"/>
        <v>34</v>
      </c>
      <c r="B48" s="22"/>
      <c r="C48" s="46">
        <f t="shared" si="6"/>
        <v>45689</v>
      </c>
      <c r="D48" s="15">
        <f t="shared" si="4"/>
        <v>0</v>
      </c>
      <c r="E48" s="15">
        <f t="shared" si="0"/>
        <v>0</v>
      </c>
      <c r="F48" s="15">
        <f t="shared" si="1"/>
        <v>0</v>
      </c>
      <c r="G48" s="15">
        <f t="shared" si="2"/>
        <v>0</v>
      </c>
      <c r="H48" s="25">
        <v>0</v>
      </c>
      <c r="I48" s="15">
        <f t="shared" si="3"/>
        <v>0</v>
      </c>
    </row>
    <row r="49" spans="1:9" x14ac:dyDescent="0.35">
      <c r="A49" s="22">
        <f t="shared" si="5"/>
        <v>35</v>
      </c>
      <c r="B49" s="22"/>
      <c r="C49" s="46">
        <f t="shared" si="6"/>
        <v>45717</v>
      </c>
      <c r="D49" s="15">
        <f t="shared" si="4"/>
        <v>0</v>
      </c>
      <c r="E49" s="15">
        <f t="shared" si="0"/>
        <v>0</v>
      </c>
      <c r="F49" s="15">
        <f t="shared" si="1"/>
        <v>0</v>
      </c>
      <c r="G49" s="15">
        <f t="shared" si="2"/>
        <v>0</v>
      </c>
      <c r="H49" s="25">
        <v>0</v>
      </c>
      <c r="I49" s="15">
        <f t="shared" si="3"/>
        <v>0</v>
      </c>
    </row>
    <row r="50" spans="1:9" x14ac:dyDescent="0.35">
      <c r="A50" s="22">
        <f t="shared" si="5"/>
        <v>36</v>
      </c>
      <c r="B50" s="22">
        <v>3</v>
      </c>
      <c r="C50" s="46">
        <f t="shared" si="6"/>
        <v>45748</v>
      </c>
      <c r="D50" s="15">
        <f t="shared" si="4"/>
        <v>0</v>
      </c>
      <c r="E50" s="15">
        <f t="shared" si="0"/>
        <v>0</v>
      </c>
      <c r="F50" s="15">
        <f t="shared" si="1"/>
        <v>0</v>
      </c>
      <c r="G50" s="15">
        <f t="shared" si="2"/>
        <v>0</v>
      </c>
      <c r="H50" s="25">
        <v>0</v>
      </c>
      <c r="I50" s="15">
        <f t="shared" si="3"/>
        <v>0</v>
      </c>
    </row>
    <row r="51" spans="1:9" x14ac:dyDescent="0.35">
      <c r="A51" s="22">
        <f t="shared" si="5"/>
        <v>37</v>
      </c>
      <c r="B51" s="22"/>
      <c r="C51" s="46">
        <f t="shared" si="6"/>
        <v>45778</v>
      </c>
      <c r="D51" s="15">
        <f t="shared" si="4"/>
        <v>0</v>
      </c>
      <c r="E51" s="15">
        <f t="shared" si="0"/>
        <v>0</v>
      </c>
      <c r="F51" s="15">
        <f t="shared" si="1"/>
        <v>0</v>
      </c>
      <c r="G51" s="15">
        <f t="shared" si="2"/>
        <v>0</v>
      </c>
      <c r="H51" s="25">
        <v>0</v>
      </c>
      <c r="I51" s="15">
        <f t="shared" si="3"/>
        <v>0</v>
      </c>
    </row>
    <row r="52" spans="1:9" x14ac:dyDescent="0.35">
      <c r="A52" s="22">
        <f t="shared" si="5"/>
        <v>38</v>
      </c>
      <c r="B52" s="22"/>
      <c r="C52" s="46">
        <f t="shared" si="6"/>
        <v>45809</v>
      </c>
      <c r="D52" s="15">
        <f t="shared" si="4"/>
        <v>0</v>
      </c>
      <c r="E52" s="15">
        <f t="shared" si="0"/>
        <v>0</v>
      </c>
      <c r="F52" s="15">
        <f t="shared" si="1"/>
        <v>0</v>
      </c>
      <c r="G52" s="15">
        <f t="shared" si="2"/>
        <v>0</v>
      </c>
      <c r="H52" s="25">
        <v>0</v>
      </c>
      <c r="I52" s="15">
        <f t="shared" si="3"/>
        <v>0</v>
      </c>
    </row>
    <row r="53" spans="1:9" x14ac:dyDescent="0.35">
      <c r="A53" s="22">
        <f t="shared" si="5"/>
        <v>39</v>
      </c>
      <c r="B53" s="22"/>
      <c r="C53" s="46">
        <f t="shared" si="6"/>
        <v>45839</v>
      </c>
      <c r="D53" s="15">
        <f t="shared" si="4"/>
        <v>0</v>
      </c>
      <c r="E53" s="15">
        <f t="shared" si="0"/>
        <v>0</v>
      </c>
      <c r="F53" s="15">
        <f t="shared" si="1"/>
        <v>0</v>
      </c>
      <c r="G53" s="15">
        <f t="shared" si="2"/>
        <v>0</v>
      </c>
      <c r="H53" s="25">
        <v>0</v>
      </c>
      <c r="I53" s="15">
        <f t="shared" si="3"/>
        <v>0</v>
      </c>
    </row>
    <row r="54" spans="1:9" x14ac:dyDescent="0.35">
      <c r="A54" s="22">
        <f t="shared" si="5"/>
        <v>40</v>
      </c>
      <c r="B54" s="22"/>
      <c r="C54" s="46">
        <f t="shared" si="6"/>
        <v>45870</v>
      </c>
      <c r="D54" s="15">
        <f t="shared" si="4"/>
        <v>0</v>
      </c>
      <c r="E54" s="15">
        <f t="shared" si="0"/>
        <v>0</v>
      </c>
      <c r="F54" s="15">
        <f t="shared" si="1"/>
        <v>0</v>
      </c>
      <c r="G54" s="15">
        <f t="shared" si="2"/>
        <v>0</v>
      </c>
      <c r="H54" s="25">
        <v>0</v>
      </c>
      <c r="I54" s="15">
        <f t="shared" si="3"/>
        <v>0</v>
      </c>
    </row>
    <row r="55" spans="1:9" x14ac:dyDescent="0.35">
      <c r="A55" s="22">
        <f t="shared" si="5"/>
        <v>41</v>
      </c>
      <c r="B55" s="22"/>
      <c r="C55" s="46">
        <f t="shared" si="6"/>
        <v>45901</v>
      </c>
      <c r="D55" s="15">
        <f t="shared" si="4"/>
        <v>0</v>
      </c>
      <c r="E55" s="15">
        <f t="shared" si="0"/>
        <v>0</v>
      </c>
      <c r="F55" s="15">
        <f t="shared" si="1"/>
        <v>0</v>
      </c>
      <c r="G55" s="15">
        <f t="shared" si="2"/>
        <v>0</v>
      </c>
      <c r="H55" s="25">
        <v>0</v>
      </c>
      <c r="I55" s="15">
        <f t="shared" si="3"/>
        <v>0</v>
      </c>
    </row>
    <row r="56" spans="1:9" x14ac:dyDescent="0.35">
      <c r="A56" s="22">
        <f t="shared" si="5"/>
        <v>42</v>
      </c>
      <c r="B56" s="22"/>
      <c r="C56" s="46">
        <f t="shared" si="6"/>
        <v>45931</v>
      </c>
      <c r="D56" s="15">
        <f t="shared" si="4"/>
        <v>0</v>
      </c>
      <c r="E56" s="15">
        <f t="shared" si="0"/>
        <v>0</v>
      </c>
      <c r="F56" s="15">
        <f t="shared" si="1"/>
        <v>0</v>
      </c>
      <c r="G56" s="15">
        <f t="shared" si="2"/>
        <v>0</v>
      </c>
      <c r="H56" s="25">
        <v>0</v>
      </c>
      <c r="I56" s="15">
        <f t="shared" si="3"/>
        <v>0</v>
      </c>
    </row>
    <row r="57" spans="1:9" x14ac:dyDescent="0.35">
      <c r="A57" s="22">
        <f t="shared" si="5"/>
        <v>43</v>
      </c>
      <c r="B57" s="22"/>
      <c r="C57" s="46">
        <f t="shared" si="6"/>
        <v>45962</v>
      </c>
      <c r="D57" s="15">
        <f t="shared" si="4"/>
        <v>0</v>
      </c>
      <c r="E57" s="15">
        <f t="shared" si="0"/>
        <v>0</v>
      </c>
      <c r="F57" s="15">
        <f t="shared" si="1"/>
        <v>0</v>
      </c>
      <c r="G57" s="15">
        <f t="shared" si="2"/>
        <v>0</v>
      </c>
      <c r="H57" s="25">
        <v>0</v>
      </c>
      <c r="I57" s="15">
        <f t="shared" si="3"/>
        <v>0</v>
      </c>
    </row>
    <row r="58" spans="1:9" x14ac:dyDescent="0.35">
      <c r="A58" s="22">
        <f t="shared" si="5"/>
        <v>44</v>
      </c>
      <c r="B58" s="22"/>
      <c r="C58" s="46">
        <f t="shared" si="6"/>
        <v>45992</v>
      </c>
      <c r="D58" s="15">
        <f t="shared" si="4"/>
        <v>0</v>
      </c>
      <c r="E58" s="15">
        <f t="shared" si="0"/>
        <v>0</v>
      </c>
      <c r="F58" s="15">
        <f t="shared" si="1"/>
        <v>0</v>
      </c>
      <c r="G58" s="15">
        <f t="shared" si="2"/>
        <v>0</v>
      </c>
      <c r="H58" s="25">
        <v>0</v>
      </c>
      <c r="I58" s="15">
        <f t="shared" si="3"/>
        <v>0</v>
      </c>
    </row>
    <row r="59" spans="1:9" x14ac:dyDescent="0.35">
      <c r="A59" s="22">
        <f t="shared" si="5"/>
        <v>45</v>
      </c>
      <c r="B59" s="22"/>
      <c r="C59" s="46">
        <f t="shared" si="6"/>
        <v>46023</v>
      </c>
      <c r="D59" s="15">
        <f t="shared" si="4"/>
        <v>0</v>
      </c>
      <c r="E59" s="15">
        <f t="shared" si="0"/>
        <v>0</v>
      </c>
      <c r="F59" s="15">
        <f t="shared" si="1"/>
        <v>0</v>
      </c>
      <c r="G59" s="15">
        <f t="shared" si="2"/>
        <v>0</v>
      </c>
      <c r="H59" s="25">
        <v>0</v>
      </c>
      <c r="I59" s="15">
        <f t="shared" si="3"/>
        <v>0</v>
      </c>
    </row>
    <row r="60" spans="1:9" x14ac:dyDescent="0.35">
      <c r="A60" s="22">
        <f t="shared" si="5"/>
        <v>46</v>
      </c>
      <c r="B60" s="22"/>
      <c r="C60" s="46">
        <f t="shared" si="6"/>
        <v>46054</v>
      </c>
      <c r="D60" s="15">
        <f t="shared" si="4"/>
        <v>0</v>
      </c>
      <c r="E60" s="15">
        <f t="shared" si="0"/>
        <v>0</v>
      </c>
      <c r="F60" s="15">
        <f t="shared" si="1"/>
        <v>0</v>
      </c>
      <c r="G60" s="15">
        <f t="shared" si="2"/>
        <v>0</v>
      </c>
      <c r="H60" s="25">
        <v>0</v>
      </c>
      <c r="I60" s="15">
        <f t="shared" si="3"/>
        <v>0</v>
      </c>
    </row>
    <row r="61" spans="1:9" x14ac:dyDescent="0.35">
      <c r="A61" s="22">
        <f t="shared" si="5"/>
        <v>47</v>
      </c>
      <c r="B61" s="22"/>
      <c r="C61" s="46">
        <f t="shared" si="6"/>
        <v>46082</v>
      </c>
      <c r="D61" s="15">
        <f t="shared" si="4"/>
        <v>0</v>
      </c>
      <c r="E61" s="15">
        <f t="shared" si="0"/>
        <v>0</v>
      </c>
      <c r="F61" s="15">
        <f t="shared" si="1"/>
        <v>0</v>
      </c>
      <c r="G61" s="15">
        <f t="shared" si="2"/>
        <v>0</v>
      </c>
      <c r="H61" s="25">
        <v>0</v>
      </c>
      <c r="I61" s="15">
        <f t="shared" si="3"/>
        <v>0</v>
      </c>
    </row>
    <row r="62" spans="1:9" x14ac:dyDescent="0.35">
      <c r="A62" s="22">
        <f t="shared" si="5"/>
        <v>48</v>
      </c>
      <c r="B62" s="22">
        <v>4</v>
      </c>
      <c r="C62" s="46">
        <f t="shared" si="6"/>
        <v>46113</v>
      </c>
      <c r="D62" s="15">
        <f t="shared" si="4"/>
        <v>0</v>
      </c>
      <c r="E62" s="15">
        <f t="shared" si="0"/>
        <v>0</v>
      </c>
      <c r="F62" s="15">
        <f t="shared" si="1"/>
        <v>0</v>
      </c>
      <c r="G62" s="15">
        <f t="shared" si="2"/>
        <v>0</v>
      </c>
      <c r="H62" s="25">
        <v>0</v>
      </c>
      <c r="I62" s="15">
        <f t="shared" si="3"/>
        <v>0</v>
      </c>
    </row>
    <row r="63" spans="1:9" x14ac:dyDescent="0.35">
      <c r="A63" s="22">
        <f t="shared" si="5"/>
        <v>49</v>
      </c>
      <c r="B63" s="22"/>
      <c r="C63" s="46">
        <f t="shared" si="6"/>
        <v>46143</v>
      </c>
      <c r="D63" s="15">
        <f t="shared" si="4"/>
        <v>0</v>
      </c>
      <c r="E63" s="15">
        <f t="shared" si="0"/>
        <v>0</v>
      </c>
      <c r="F63" s="15">
        <f t="shared" si="1"/>
        <v>0</v>
      </c>
      <c r="G63" s="15">
        <f t="shared" si="2"/>
        <v>0</v>
      </c>
      <c r="H63" s="25">
        <v>0</v>
      </c>
      <c r="I63" s="15">
        <f t="shared" si="3"/>
        <v>0</v>
      </c>
    </row>
    <row r="64" spans="1:9" x14ac:dyDescent="0.35">
      <c r="A64" s="22">
        <f t="shared" si="5"/>
        <v>50</v>
      </c>
      <c r="B64" s="22"/>
      <c r="C64" s="46">
        <f t="shared" si="6"/>
        <v>46174</v>
      </c>
      <c r="D64" s="15">
        <f t="shared" si="4"/>
        <v>0</v>
      </c>
      <c r="E64" s="15">
        <f t="shared" si="0"/>
        <v>0</v>
      </c>
      <c r="F64" s="15">
        <f t="shared" si="1"/>
        <v>0</v>
      </c>
      <c r="G64" s="15">
        <f t="shared" si="2"/>
        <v>0</v>
      </c>
      <c r="H64" s="25">
        <v>0</v>
      </c>
      <c r="I64" s="15">
        <f t="shared" si="3"/>
        <v>0</v>
      </c>
    </row>
    <row r="65" spans="1:9" x14ac:dyDescent="0.35">
      <c r="A65" s="22">
        <f t="shared" si="5"/>
        <v>51</v>
      </c>
      <c r="B65" s="22"/>
      <c r="C65" s="46">
        <f t="shared" si="6"/>
        <v>46204</v>
      </c>
      <c r="D65" s="15">
        <f t="shared" si="4"/>
        <v>0</v>
      </c>
      <c r="E65" s="15">
        <f t="shared" si="0"/>
        <v>0</v>
      </c>
      <c r="F65" s="15">
        <f t="shared" si="1"/>
        <v>0</v>
      </c>
      <c r="G65" s="15">
        <f t="shared" si="2"/>
        <v>0</v>
      </c>
      <c r="H65" s="25">
        <v>0</v>
      </c>
      <c r="I65" s="15">
        <f t="shared" si="3"/>
        <v>0</v>
      </c>
    </row>
    <row r="66" spans="1:9" x14ac:dyDescent="0.35">
      <c r="A66" s="22">
        <f t="shared" si="5"/>
        <v>52</v>
      </c>
      <c r="B66" s="22"/>
      <c r="C66" s="46">
        <f t="shared" si="6"/>
        <v>46235</v>
      </c>
      <c r="D66" s="15">
        <f t="shared" si="4"/>
        <v>0</v>
      </c>
      <c r="E66" s="15">
        <f t="shared" si="0"/>
        <v>0</v>
      </c>
      <c r="F66" s="15">
        <f t="shared" si="1"/>
        <v>0</v>
      </c>
      <c r="G66" s="15">
        <f t="shared" si="2"/>
        <v>0</v>
      </c>
      <c r="H66" s="25">
        <v>0</v>
      </c>
      <c r="I66" s="15">
        <f t="shared" si="3"/>
        <v>0</v>
      </c>
    </row>
    <row r="67" spans="1:9" x14ac:dyDescent="0.35">
      <c r="A67" s="22">
        <f t="shared" si="5"/>
        <v>53</v>
      </c>
      <c r="B67" s="22"/>
      <c r="C67" s="46">
        <f t="shared" si="6"/>
        <v>46266</v>
      </c>
      <c r="D67" s="15">
        <f t="shared" si="4"/>
        <v>0</v>
      </c>
      <c r="E67" s="15">
        <f t="shared" si="0"/>
        <v>0</v>
      </c>
      <c r="F67" s="15">
        <f t="shared" si="1"/>
        <v>0</v>
      </c>
      <c r="G67" s="15">
        <f t="shared" si="2"/>
        <v>0</v>
      </c>
      <c r="H67" s="25">
        <v>0</v>
      </c>
      <c r="I67" s="15">
        <f t="shared" si="3"/>
        <v>0</v>
      </c>
    </row>
    <row r="68" spans="1:9" x14ac:dyDescent="0.35">
      <c r="A68" s="22">
        <f t="shared" si="5"/>
        <v>54</v>
      </c>
      <c r="B68" s="22"/>
      <c r="C68" s="46">
        <f t="shared" si="6"/>
        <v>46296</v>
      </c>
      <c r="D68" s="15">
        <f t="shared" si="4"/>
        <v>0</v>
      </c>
      <c r="E68" s="15">
        <f t="shared" si="0"/>
        <v>0</v>
      </c>
      <c r="F68" s="15">
        <f t="shared" si="1"/>
        <v>0</v>
      </c>
      <c r="G68" s="15">
        <f t="shared" si="2"/>
        <v>0</v>
      </c>
      <c r="H68" s="25">
        <v>0</v>
      </c>
      <c r="I68" s="15">
        <f t="shared" si="3"/>
        <v>0</v>
      </c>
    </row>
    <row r="69" spans="1:9" x14ac:dyDescent="0.35">
      <c r="A69" s="22">
        <f t="shared" si="5"/>
        <v>55</v>
      </c>
      <c r="B69" s="22"/>
      <c r="C69" s="46">
        <f t="shared" si="6"/>
        <v>46327</v>
      </c>
      <c r="D69" s="15">
        <f t="shared" si="4"/>
        <v>0</v>
      </c>
      <c r="E69" s="15">
        <f t="shared" si="0"/>
        <v>0</v>
      </c>
      <c r="F69" s="15">
        <f t="shared" si="1"/>
        <v>0</v>
      </c>
      <c r="G69" s="15">
        <f t="shared" si="2"/>
        <v>0</v>
      </c>
      <c r="H69" s="25">
        <v>0</v>
      </c>
      <c r="I69" s="15">
        <f t="shared" si="3"/>
        <v>0</v>
      </c>
    </row>
    <row r="70" spans="1:9" x14ac:dyDescent="0.35">
      <c r="A70" s="22">
        <f t="shared" si="5"/>
        <v>56</v>
      </c>
      <c r="B70" s="22"/>
      <c r="C70" s="46">
        <f t="shared" si="6"/>
        <v>46357</v>
      </c>
      <c r="D70" s="15">
        <f t="shared" si="4"/>
        <v>0</v>
      </c>
      <c r="E70" s="15">
        <f t="shared" si="0"/>
        <v>0</v>
      </c>
      <c r="F70" s="15">
        <f t="shared" si="1"/>
        <v>0</v>
      </c>
      <c r="G70" s="15">
        <f t="shared" si="2"/>
        <v>0</v>
      </c>
      <c r="H70" s="25">
        <v>0</v>
      </c>
      <c r="I70" s="15">
        <f t="shared" si="3"/>
        <v>0</v>
      </c>
    </row>
    <row r="71" spans="1:9" x14ac:dyDescent="0.35">
      <c r="A71" s="22">
        <f t="shared" si="5"/>
        <v>57</v>
      </c>
      <c r="B71" s="22"/>
      <c r="C71" s="46">
        <f t="shared" si="6"/>
        <v>46388</v>
      </c>
      <c r="D71" s="15">
        <f t="shared" si="4"/>
        <v>0</v>
      </c>
      <c r="E71" s="15">
        <f t="shared" si="0"/>
        <v>0</v>
      </c>
      <c r="F71" s="15">
        <f t="shared" si="1"/>
        <v>0</v>
      </c>
      <c r="G71" s="15">
        <f t="shared" si="2"/>
        <v>0</v>
      </c>
      <c r="H71" s="25">
        <v>0</v>
      </c>
      <c r="I71" s="15">
        <f t="shared" si="3"/>
        <v>0</v>
      </c>
    </row>
    <row r="72" spans="1:9" x14ac:dyDescent="0.35">
      <c r="A72" s="22">
        <f t="shared" si="5"/>
        <v>58</v>
      </c>
      <c r="B72" s="22"/>
      <c r="C72" s="46">
        <f t="shared" si="6"/>
        <v>46419</v>
      </c>
      <c r="D72" s="15">
        <f t="shared" si="4"/>
        <v>0</v>
      </c>
      <c r="E72" s="15">
        <f t="shared" si="0"/>
        <v>0</v>
      </c>
      <c r="F72" s="15">
        <f t="shared" si="1"/>
        <v>0</v>
      </c>
      <c r="G72" s="15">
        <f t="shared" si="2"/>
        <v>0</v>
      </c>
      <c r="H72" s="25">
        <v>0</v>
      </c>
      <c r="I72" s="15">
        <f t="shared" si="3"/>
        <v>0</v>
      </c>
    </row>
    <row r="73" spans="1:9" x14ac:dyDescent="0.35">
      <c r="A73" s="22">
        <f t="shared" si="5"/>
        <v>59</v>
      </c>
      <c r="B73" s="22"/>
      <c r="C73" s="46">
        <f t="shared" si="6"/>
        <v>46447</v>
      </c>
      <c r="D73" s="15">
        <f t="shared" si="4"/>
        <v>0</v>
      </c>
      <c r="E73" s="15">
        <f t="shared" si="0"/>
        <v>0</v>
      </c>
      <c r="F73" s="15">
        <f t="shared" si="1"/>
        <v>0</v>
      </c>
      <c r="G73" s="15">
        <f t="shared" si="2"/>
        <v>0</v>
      </c>
      <c r="H73" s="25">
        <v>0</v>
      </c>
      <c r="I73" s="15">
        <f t="shared" si="3"/>
        <v>0</v>
      </c>
    </row>
    <row r="74" spans="1:9" x14ac:dyDescent="0.35">
      <c r="A74" s="22">
        <f t="shared" si="5"/>
        <v>60</v>
      </c>
      <c r="B74" s="22">
        <v>5</v>
      </c>
      <c r="C74" s="46">
        <f t="shared" si="6"/>
        <v>46478</v>
      </c>
      <c r="D74" s="15">
        <f t="shared" si="4"/>
        <v>0</v>
      </c>
      <c r="E74" s="15">
        <f t="shared" si="0"/>
        <v>0</v>
      </c>
      <c r="F74" s="15">
        <f t="shared" si="1"/>
        <v>0</v>
      </c>
      <c r="G74" s="15">
        <f t="shared" si="2"/>
        <v>0</v>
      </c>
      <c r="H74" s="25">
        <v>0</v>
      </c>
      <c r="I74" s="15">
        <f t="shared" si="3"/>
        <v>0</v>
      </c>
    </row>
    <row r="75" spans="1:9" x14ac:dyDescent="0.35">
      <c r="A75" s="22">
        <f t="shared" si="5"/>
        <v>61</v>
      </c>
      <c r="B75" s="22"/>
      <c r="C75" s="46">
        <f t="shared" si="6"/>
        <v>46508</v>
      </c>
      <c r="D75" s="15">
        <f t="shared" si="4"/>
        <v>0</v>
      </c>
      <c r="E75" s="15">
        <f t="shared" si="0"/>
        <v>0</v>
      </c>
      <c r="F75" s="15">
        <f t="shared" si="1"/>
        <v>0</v>
      </c>
      <c r="G75" s="15">
        <f t="shared" si="2"/>
        <v>0</v>
      </c>
      <c r="H75" s="25">
        <v>0</v>
      </c>
      <c r="I75" s="15">
        <f t="shared" si="3"/>
        <v>0</v>
      </c>
    </row>
    <row r="76" spans="1:9" x14ac:dyDescent="0.35">
      <c r="A76" s="22">
        <f t="shared" si="5"/>
        <v>62</v>
      </c>
      <c r="B76" s="22"/>
      <c r="C76" s="46">
        <f t="shared" si="6"/>
        <v>46539</v>
      </c>
      <c r="D76" s="15">
        <f t="shared" si="4"/>
        <v>0</v>
      </c>
      <c r="E76" s="15">
        <f t="shared" si="0"/>
        <v>0</v>
      </c>
      <c r="F76" s="15">
        <f t="shared" si="1"/>
        <v>0</v>
      </c>
      <c r="G76" s="15">
        <f t="shared" si="2"/>
        <v>0</v>
      </c>
      <c r="H76" s="25">
        <v>0</v>
      </c>
      <c r="I76" s="15">
        <f t="shared" si="3"/>
        <v>0</v>
      </c>
    </row>
    <row r="77" spans="1:9" x14ac:dyDescent="0.35">
      <c r="A77" s="22">
        <f t="shared" si="5"/>
        <v>63</v>
      </c>
      <c r="B77" s="22"/>
      <c r="C77" s="46">
        <f t="shared" si="6"/>
        <v>46569</v>
      </c>
      <c r="D77" s="15">
        <f t="shared" si="4"/>
        <v>0</v>
      </c>
      <c r="E77" s="15">
        <f t="shared" si="0"/>
        <v>0</v>
      </c>
      <c r="F77" s="15">
        <f t="shared" si="1"/>
        <v>0</v>
      </c>
      <c r="G77" s="15">
        <f t="shared" si="2"/>
        <v>0</v>
      </c>
      <c r="H77" s="25">
        <v>0</v>
      </c>
      <c r="I77" s="15">
        <f t="shared" si="3"/>
        <v>0</v>
      </c>
    </row>
    <row r="78" spans="1:9" x14ac:dyDescent="0.35">
      <c r="A78" s="22">
        <f t="shared" si="5"/>
        <v>64</v>
      </c>
      <c r="B78" s="22"/>
      <c r="C78" s="46">
        <f t="shared" si="6"/>
        <v>46600</v>
      </c>
      <c r="D78" s="15">
        <f t="shared" si="4"/>
        <v>0</v>
      </c>
      <c r="E78" s="15">
        <f t="shared" si="0"/>
        <v>0</v>
      </c>
      <c r="F78" s="15">
        <f t="shared" si="1"/>
        <v>0</v>
      </c>
      <c r="G78" s="15">
        <f t="shared" si="2"/>
        <v>0</v>
      </c>
      <c r="H78" s="25">
        <v>0</v>
      </c>
      <c r="I78" s="15">
        <f t="shared" si="3"/>
        <v>0</v>
      </c>
    </row>
    <row r="79" spans="1:9" x14ac:dyDescent="0.35">
      <c r="A79" s="22">
        <f t="shared" si="5"/>
        <v>65</v>
      </c>
      <c r="B79" s="22"/>
      <c r="C79" s="46">
        <f t="shared" si="6"/>
        <v>46631</v>
      </c>
      <c r="D79" s="15">
        <f t="shared" si="4"/>
        <v>0</v>
      </c>
      <c r="E79" s="15">
        <f t="shared" ref="E79:E142" si="7">IF(I78&lt;-PMT($E$6,E$3,E$1),I78*(1+$E$6),-PMT($E$6,E$3,E$1))</f>
        <v>0</v>
      </c>
      <c r="F79" s="15">
        <f t="shared" ref="F79:F142" si="8">D79*$E$6</f>
        <v>0</v>
      </c>
      <c r="G79" s="15">
        <f t="shared" ref="G79:G142" si="9">E79-F79+$H79</f>
        <v>0</v>
      </c>
      <c r="H79" s="25">
        <v>0</v>
      </c>
      <c r="I79" s="15">
        <f t="shared" ref="I79:I142" si="10">D79-G79</f>
        <v>0</v>
      </c>
    </row>
    <row r="80" spans="1:9" x14ac:dyDescent="0.35">
      <c r="A80" s="22">
        <f t="shared" si="5"/>
        <v>66</v>
      </c>
      <c r="B80" s="22"/>
      <c r="C80" s="46">
        <f t="shared" si="6"/>
        <v>46661</v>
      </c>
      <c r="D80" s="15">
        <f t="shared" ref="D80:D143" si="11">I79</f>
        <v>0</v>
      </c>
      <c r="E80" s="15">
        <f t="shared" si="7"/>
        <v>0</v>
      </c>
      <c r="F80" s="15">
        <f t="shared" si="8"/>
        <v>0</v>
      </c>
      <c r="G80" s="15">
        <f t="shared" si="9"/>
        <v>0</v>
      </c>
      <c r="H80" s="25">
        <v>0</v>
      </c>
      <c r="I80" s="15">
        <f t="shared" si="10"/>
        <v>0</v>
      </c>
    </row>
    <row r="81" spans="1:9" x14ac:dyDescent="0.35">
      <c r="A81" s="22">
        <f t="shared" ref="A81:A144" si="12">A80+1</f>
        <v>67</v>
      </c>
      <c r="B81" s="22"/>
      <c r="C81" s="46">
        <f t="shared" ref="C81:C144" si="13">EDATE(C80,$A$15)</f>
        <v>46692</v>
      </c>
      <c r="D81" s="15">
        <f t="shared" si="11"/>
        <v>0</v>
      </c>
      <c r="E81" s="15">
        <f t="shared" si="7"/>
        <v>0</v>
      </c>
      <c r="F81" s="15">
        <f t="shared" si="8"/>
        <v>0</v>
      </c>
      <c r="G81" s="15">
        <f t="shared" si="9"/>
        <v>0</v>
      </c>
      <c r="H81" s="25">
        <v>0</v>
      </c>
      <c r="I81" s="15">
        <f t="shared" si="10"/>
        <v>0</v>
      </c>
    </row>
    <row r="82" spans="1:9" x14ac:dyDescent="0.35">
      <c r="A82" s="22">
        <f t="shared" si="12"/>
        <v>68</v>
      </c>
      <c r="B82" s="22"/>
      <c r="C82" s="46">
        <f t="shared" si="13"/>
        <v>46722</v>
      </c>
      <c r="D82" s="15">
        <f t="shared" si="11"/>
        <v>0</v>
      </c>
      <c r="E82" s="15">
        <f t="shared" si="7"/>
        <v>0</v>
      </c>
      <c r="F82" s="15">
        <f t="shared" si="8"/>
        <v>0</v>
      </c>
      <c r="G82" s="15">
        <f t="shared" si="9"/>
        <v>0</v>
      </c>
      <c r="H82" s="25">
        <v>0</v>
      </c>
      <c r="I82" s="15">
        <f t="shared" si="10"/>
        <v>0</v>
      </c>
    </row>
    <row r="83" spans="1:9" x14ac:dyDescent="0.35">
      <c r="A83" s="22">
        <f t="shared" si="12"/>
        <v>69</v>
      </c>
      <c r="B83" s="22"/>
      <c r="C83" s="46">
        <f t="shared" si="13"/>
        <v>46753</v>
      </c>
      <c r="D83" s="15">
        <f t="shared" si="11"/>
        <v>0</v>
      </c>
      <c r="E83" s="15">
        <f t="shared" si="7"/>
        <v>0</v>
      </c>
      <c r="F83" s="15">
        <f t="shared" si="8"/>
        <v>0</v>
      </c>
      <c r="G83" s="15">
        <f t="shared" si="9"/>
        <v>0</v>
      </c>
      <c r="H83" s="25">
        <v>0</v>
      </c>
      <c r="I83" s="15">
        <f t="shared" si="10"/>
        <v>0</v>
      </c>
    </row>
    <row r="84" spans="1:9" x14ac:dyDescent="0.35">
      <c r="A84" s="22">
        <f t="shared" si="12"/>
        <v>70</v>
      </c>
      <c r="B84" s="22"/>
      <c r="C84" s="46">
        <f t="shared" si="13"/>
        <v>46784</v>
      </c>
      <c r="D84" s="15">
        <f t="shared" si="11"/>
        <v>0</v>
      </c>
      <c r="E84" s="15">
        <f t="shared" si="7"/>
        <v>0</v>
      </c>
      <c r="F84" s="15">
        <f t="shared" si="8"/>
        <v>0</v>
      </c>
      <c r="G84" s="15">
        <f t="shared" si="9"/>
        <v>0</v>
      </c>
      <c r="H84" s="25">
        <v>0</v>
      </c>
      <c r="I84" s="15">
        <f t="shared" si="10"/>
        <v>0</v>
      </c>
    </row>
    <row r="85" spans="1:9" x14ac:dyDescent="0.35">
      <c r="A85" s="22">
        <f t="shared" si="12"/>
        <v>71</v>
      </c>
      <c r="B85" s="22"/>
      <c r="C85" s="46">
        <f t="shared" si="13"/>
        <v>46813</v>
      </c>
      <c r="D85" s="15">
        <f t="shared" si="11"/>
        <v>0</v>
      </c>
      <c r="E85" s="15">
        <f t="shared" si="7"/>
        <v>0</v>
      </c>
      <c r="F85" s="15">
        <f t="shared" si="8"/>
        <v>0</v>
      </c>
      <c r="G85" s="15">
        <f t="shared" si="9"/>
        <v>0</v>
      </c>
      <c r="H85" s="25">
        <v>0</v>
      </c>
      <c r="I85" s="15">
        <f t="shared" si="10"/>
        <v>0</v>
      </c>
    </row>
    <row r="86" spans="1:9" x14ac:dyDescent="0.35">
      <c r="A86" s="22">
        <f t="shared" si="12"/>
        <v>72</v>
      </c>
      <c r="B86" s="22">
        <v>6</v>
      </c>
      <c r="C86" s="46">
        <f t="shared" si="13"/>
        <v>46844</v>
      </c>
      <c r="D86" s="15">
        <f t="shared" si="11"/>
        <v>0</v>
      </c>
      <c r="E86" s="15">
        <f t="shared" si="7"/>
        <v>0</v>
      </c>
      <c r="F86" s="15">
        <f t="shared" si="8"/>
        <v>0</v>
      </c>
      <c r="G86" s="15">
        <f t="shared" si="9"/>
        <v>0</v>
      </c>
      <c r="H86" s="25">
        <v>0</v>
      </c>
      <c r="I86" s="15">
        <f t="shared" si="10"/>
        <v>0</v>
      </c>
    </row>
    <row r="87" spans="1:9" x14ac:dyDescent="0.35">
      <c r="A87" s="22">
        <f t="shared" si="12"/>
        <v>73</v>
      </c>
      <c r="B87" s="22"/>
      <c r="C87" s="46">
        <f t="shared" si="13"/>
        <v>46874</v>
      </c>
      <c r="D87" s="15">
        <f t="shared" si="11"/>
        <v>0</v>
      </c>
      <c r="E87" s="15">
        <f t="shared" si="7"/>
        <v>0</v>
      </c>
      <c r="F87" s="15">
        <f t="shared" si="8"/>
        <v>0</v>
      </c>
      <c r="G87" s="15">
        <f t="shared" si="9"/>
        <v>0</v>
      </c>
      <c r="H87" s="25">
        <v>0</v>
      </c>
      <c r="I87" s="15">
        <f t="shared" si="10"/>
        <v>0</v>
      </c>
    </row>
    <row r="88" spans="1:9" x14ac:dyDescent="0.35">
      <c r="A88" s="22">
        <f t="shared" si="12"/>
        <v>74</v>
      </c>
      <c r="B88" s="22"/>
      <c r="C88" s="46">
        <f t="shared" si="13"/>
        <v>46905</v>
      </c>
      <c r="D88" s="15">
        <f t="shared" si="11"/>
        <v>0</v>
      </c>
      <c r="E88" s="15">
        <f t="shared" si="7"/>
        <v>0</v>
      </c>
      <c r="F88" s="15">
        <f t="shared" si="8"/>
        <v>0</v>
      </c>
      <c r="G88" s="15">
        <f t="shared" si="9"/>
        <v>0</v>
      </c>
      <c r="H88" s="25">
        <v>0</v>
      </c>
      <c r="I88" s="15">
        <f t="shared" si="10"/>
        <v>0</v>
      </c>
    </row>
    <row r="89" spans="1:9" x14ac:dyDescent="0.35">
      <c r="A89" s="22">
        <f t="shared" si="12"/>
        <v>75</v>
      </c>
      <c r="B89" s="22"/>
      <c r="C89" s="46">
        <f t="shared" si="13"/>
        <v>46935</v>
      </c>
      <c r="D89" s="15">
        <f t="shared" si="11"/>
        <v>0</v>
      </c>
      <c r="E89" s="15">
        <f t="shared" si="7"/>
        <v>0</v>
      </c>
      <c r="F89" s="15">
        <f t="shared" si="8"/>
        <v>0</v>
      </c>
      <c r="G89" s="15">
        <f t="shared" si="9"/>
        <v>0</v>
      </c>
      <c r="H89" s="25">
        <v>0</v>
      </c>
      <c r="I89" s="15">
        <f t="shared" si="10"/>
        <v>0</v>
      </c>
    </row>
    <row r="90" spans="1:9" x14ac:dyDescent="0.35">
      <c r="A90" s="22">
        <f t="shared" si="12"/>
        <v>76</v>
      </c>
      <c r="B90" s="22"/>
      <c r="C90" s="46">
        <f t="shared" si="13"/>
        <v>46966</v>
      </c>
      <c r="D90" s="15">
        <f t="shared" si="11"/>
        <v>0</v>
      </c>
      <c r="E90" s="15">
        <f t="shared" si="7"/>
        <v>0</v>
      </c>
      <c r="F90" s="15">
        <f t="shared" si="8"/>
        <v>0</v>
      </c>
      <c r="G90" s="15">
        <f t="shared" si="9"/>
        <v>0</v>
      </c>
      <c r="H90" s="25">
        <v>0</v>
      </c>
      <c r="I90" s="15">
        <f t="shared" si="10"/>
        <v>0</v>
      </c>
    </row>
    <row r="91" spans="1:9" x14ac:dyDescent="0.35">
      <c r="A91" s="22">
        <f t="shared" si="12"/>
        <v>77</v>
      </c>
      <c r="B91" s="22"/>
      <c r="C91" s="46">
        <f t="shared" si="13"/>
        <v>46997</v>
      </c>
      <c r="D91" s="15">
        <f t="shared" si="11"/>
        <v>0</v>
      </c>
      <c r="E91" s="15">
        <f t="shared" si="7"/>
        <v>0</v>
      </c>
      <c r="F91" s="15">
        <f t="shared" si="8"/>
        <v>0</v>
      </c>
      <c r="G91" s="15">
        <f t="shared" si="9"/>
        <v>0</v>
      </c>
      <c r="H91" s="25">
        <v>0</v>
      </c>
      <c r="I91" s="15">
        <f t="shared" si="10"/>
        <v>0</v>
      </c>
    </row>
    <row r="92" spans="1:9" x14ac:dyDescent="0.35">
      <c r="A92" s="22">
        <f t="shared" si="12"/>
        <v>78</v>
      </c>
      <c r="B92" s="22"/>
      <c r="C92" s="46">
        <f t="shared" si="13"/>
        <v>47027</v>
      </c>
      <c r="D92" s="15">
        <f t="shared" si="11"/>
        <v>0</v>
      </c>
      <c r="E92" s="15">
        <f t="shared" si="7"/>
        <v>0</v>
      </c>
      <c r="F92" s="15">
        <f t="shared" si="8"/>
        <v>0</v>
      </c>
      <c r="G92" s="15">
        <f t="shared" si="9"/>
        <v>0</v>
      </c>
      <c r="H92" s="25">
        <v>0</v>
      </c>
      <c r="I92" s="15">
        <f t="shared" si="10"/>
        <v>0</v>
      </c>
    </row>
    <row r="93" spans="1:9" x14ac:dyDescent="0.35">
      <c r="A93" s="22">
        <f t="shared" si="12"/>
        <v>79</v>
      </c>
      <c r="B93" s="22"/>
      <c r="C93" s="46">
        <f t="shared" si="13"/>
        <v>47058</v>
      </c>
      <c r="D93" s="15">
        <f t="shared" si="11"/>
        <v>0</v>
      </c>
      <c r="E93" s="15">
        <f t="shared" si="7"/>
        <v>0</v>
      </c>
      <c r="F93" s="15">
        <f t="shared" si="8"/>
        <v>0</v>
      </c>
      <c r="G93" s="15">
        <f t="shared" si="9"/>
        <v>0</v>
      </c>
      <c r="H93" s="25">
        <v>0</v>
      </c>
      <c r="I93" s="15">
        <f t="shared" si="10"/>
        <v>0</v>
      </c>
    </row>
    <row r="94" spans="1:9" x14ac:dyDescent="0.35">
      <c r="A94" s="22">
        <f t="shared" si="12"/>
        <v>80</v>
      </c>
      <c r="B94" s="22"/>
      <c r="C94" s="46">
        <f t="shared" si="13"/>
        <v>47088</v>
      </c>
      <c r="D94" s="15">
        <f t="shared" si="11"/>
        <v>0</v>
      </c>
      <c r="E94" s="15">
        <f t="shared" si="7"/>
        <v>0</v>
      </c>
      <c r="F94" s="15">
        <f t="shared" si="8"/>
        <v>0</v>
      </c>
      <c r="G94" s="15">
        <f t="shared" si="9"/>
        <v>0</v>
      </c>
      <c r="H94" s="25">
        <v>0</v>
      </c>
      <c r="I94" s="15">
        <f t="shared" si="10"/>
        <v>0</v>
      </c>
    </row>
    <row r="95" spans="1:9" x14ac:dyDescent="0.35">
      <c r="A95" s="22">
        <f t="shared" si="12"/>
        <v>81</v>
      </c>
      <c r="B95" s="22"/>
      <c r="C95" s="46">
        <f t="shared" si="13"/>
        <v>47119</v>
      </c>
      <c r="D95" s="15">
        <f t="shared" si="11"/>
        <v>0</v>
      </c>
      <c r="E95" s="15">
        <f t="shared" si="7"/>
        <v>0</v>
      </c>
      <c r="F95" s="15">
        <f t="shared" si="8"/>
        <v>0</v>
      </c>
      <c r="G95" s="15">
        <f t="shared" si="9"/>
        <v>0</v>
      </c>
      <c r="H95" s="25">
        <v>0</v>
      </c>
      <c r="I95" s="15">
        <f t="shared" si="10"/>
        <v>0</v>
      </c>
    </row>
    <row r="96" spans="1:9" x14ac:dyDescent="0.35">
      <c r="A96" s="22">
        <f t="shared" si="12"/>
        <v>82</v>
      </c>
      <c r="B96" s="22"/>
      <c r="C96" s="46">
        <f t="shared" si="13"/>
        <v>47150</v>
      </c>
      <c r="D96" s="15">
        <f t="shared" si="11"/>
        <v>0</v>
      </c>
      <c r="E96" s="15">
        <f t="shared" si="7"/>
        <v>0</v>
      </c>
      <c r="F96" s="15">
        <f t="shared" si="8"/>
        <v>0</v>
      </c>
      <c r="G96" s="15">
        <f t="shared" si="9"/>
        <v>0</v>
      </c>
      <c r="H96" s="25">
        <v>0</v>
      </c>
      <c r="I96" s="15">
        <f t="shared" si="10"/>
        <v>0</v>
      </c>
    </row>
    <row r="97" spans="1:9" x14ac:dyDescent="0.35">
      <c r="A97" s="22">
        <f t="shared" si="12"/>
        <v>83</v>
      </c>
      <c r="B97" s="22"/>
      <c r="C97" s="46">
        <f t="shared" si="13"/>
        <v>47178</v>
      </c>
      <c r="D97" s="15">
        <f t="shared" si="11"/>
        <v>0</v>
      </c>
      <c r="E97" s="15">
        <f t="shared" si="7"/>
        <v>0</v>
      </c>
      <c r="F97" s="15">
        <f t="shared" si="8"/>
        <v>0</v>
      </c>
      <c r="G97" s="15">
        <f t="shared" si="9"/>
        <v>0</v>
      </c>
      <c r="H97" s="25">
        <v>0</v>
      </c>
      <c r="I97" s="15">
        <f t="shared" si="10"/>
        <v>0</v>
      </c>
    </row>
    <row r="98" spans="1:9" x14ac:dyDescent="0.35">
      <c r="A98" s="22">
        <f t="shared" si="12"/>
        <v>84</v>
      </c>
      <c r="B98" s="22">
        <v>7</v>
      </c>
      <c r="C98" s="46">
        <f t="shared" si="13"/>
        <v>47209</v>
      </c>
      <c r="D98" s="15">
        <f t="shared" si="11"/>
        <v>0</v>
      </c>
      <c r="E98" s="15">
        <f t="shared" si="7"/>
        <v>0</v>
      </c>
      <c r="F98" s="15">
        <f t="shared" si="8"/>
        <v>0</v>
      </c>
      <c r="G98" s="15">
        <f t="shared" si="9"/>
        <v>0</v>
      </c>
      <c r="H98" s="25">
        <v>0</v>
      </c>
      <c r="I98" s="15">
        <f t="shared" si="10"/>
        <v>0</v>
      </c>
    </row>
    <row r="99" spans="1:9" x14ac:dyDescent="0.35">
      <c r="A99" s="22">
        <f t="shared" si="12"/>
        <v>85</v>
      </c>
      <c r="B99" s="22"/>
      <c r="C99" s="46">
        <f t="shared" si="13"/>
        <v>47239</v>
      </c>
      <c r="D99" s="15">
        <f t="shared" si="11"/>
        <v>0</v>
      </c>
      <c r="E99" s="15">
        <f t="shared" si="7"/>
        <v>0</v>
      </c>
      <c r="F99" s="15">
        <f t="shared" si="8"/>
        <v>0</v>
      </c>
      <c r="G99" s="15">
        <f t="shared" si="9"/>
        <v>0</v>
      </c>
      <c r="H99" s="25">
        <v>0</v>
      </c>
      <c r="I99" s="15">
        <f t="shared" si="10"/>
        <v>0</v>
      </c>
    </row>
    <row r="100" spans="1:9" x14ac:dyDescent="0.35">
      <c r="A100" s="22">
        <f t="shared" si="12"/>
        <v>86</v>
      </c>
      <c r="B100" s="22"/>
      <c r="C100" s="46">
        <f t="shared" si="13"/>
        <v>47270</v>
      </c>
      <c r="D100" s="15">
        <f t="shared" si="11"/>
        <v>0</v>
      </c>
      <c r="E100" s="15">
        <f t="shared" si="7"/>
        <v>0</v>
      </c>
      <c r="F100" s="15">
        <f t="shared" si="8"/>
        <v>0</v>
      </c>
      <c r="G100" s="15">
        <f t="shared" si="9"/>
        <v>0</v>
      </c>
      <c r="H100" s="25">
        <v>0</v>
      </c>
      <c r="I100" s="15">
        <f t="shared" si="10"/>
        <v>0</v>
      </c>
    </row>
    <row r="101" spans="1:9" x14ac:dyDescent="0.35">
      <c r="A101" s="22">
        <f t="shared" si="12"/>
        <v>87</v>
      </c>
      <c r="B101" s="22"/>
      <c r="C101" s="46">
        <f t="shared" si="13"/>
        <v>47300</v>
      </c>
      <c r="D101" s="15">
        <f t="shared" si="11"/>
        <v>0</v>
      </c>
      <c r="E101" s="15">
        <f t="shared" si="7"/>
        <v>0</v>
      </c>
      <c r="F101" s="15">
        <f t="shared" si="8"/>
        <v>0</v>
      </c>
      <c r="G101" s="15">
        <f t="shared" si="9"/>
        <v>0</v>
      </c>
      <c r="H101" s="25">
        <v>0</v>
      </c>
      <c r="I101" s="15">
        <f t="shared" si="10"/>
        <v>0</v>
      </c>
    </row>
    <row r="102" spans="1:9" x14ac:dyDescent="0.35">
      <c r="A102" s="22">
        <f t="shared" si="12"/>
        <v>88</v>
      </c>
      <c r="B102" s="22"/>
      <c r="C102" s="46">
        <f t="shared" si="13"/>
        <v>47331</v>
      </c>
      <c r="D102" s="15">
        <f t="shared" si="11"/>
        <v>0</v>
      </c>
      <c r="E102" s="15">
        <f t="shared" si="7"/>
        <v>0</v>
      </c>
      <c r="F102" s="15">
        <f t="shared" si="8"/>
        <v>0</v>
      </c>
      <c r="G102" s="15">
        <f t="shared" si="9"/>
        <v>0</v>
      </c>
      <c r="H102" s="25">
        <v>0</v>
      </c>
      <c r="I102" s="15">
        <f t="shared" si="10"/>
        <v>0</v>
      </c>
    </row>
    <row r="103" spans="1:9" x14ac:dyDescent="0.35">
      <c r="A103" s="22">
        <f t="shared" si="12"/>
        <v>89</v>
      </c>
      <c r="B103" s="22"/>
      <c r="C103" s="46">
        <f t="shared" si="13"/>
        <v>47362</v>
      </c>
      <c r="D103" s="15">
        <f t="shared" si="11"/>
        <v>0</v>
      </c>
      <c r="E103" s="15">
        <f t="shared" si="7"/>
        <v>0</v>
      </c>
      <c r="F103" s="15">
        <f t="shared" si="8"/>
        <v>0</v>
      </c>
      <c r="G103" s="15">
        <f t="shared" si="9"/>
        <v>0</v>
      </c>
      <c r="H103" s="25">
        <v>0</v>
      </c>
      <c r="I103" s="15">
        <f t="shared" si="10"/>
        <v>0</v>
      </c>
    </row>
    <row r="104" spans="1:9" x14ac:dyDescent="0.35">
      <c r="A104" s="22">
        <f t="shared" si="12"/>
        <v>90</v>
      </c>
      <c r="B104" s="22"/>
      <c r="C104" s="46">
        <f t="shared" si="13"/>
        <v>47392</v>
      </c>
      <c r="D104" s="15">
        <f t="shared" si="11"/>
        <v>0</v>
      </c>
      <c r="E104" s="15">
        <f t="shared" si="7"/>
        <v>0</v>
      </c>
      <c r="F104" s="15">
        <f t="shared" si="8"/>
        <v>0</v>
      </c>
      <c r="G104" s="15">
        <f t="shared" si="9"/>
        <v>0</v>
      </c>
      <c r="H104" s="25">
        <v>0</v>
      </c>
      <c r="I104" s="15">
        <f t="shared" si="10"/>
        <v>0</v>
      </c>
    </row>
    <row r="105" spans="1:9" x14ac:dyDescent="0.35">
      <c r="A105" s="22">
        <f t="shared" si="12"/>
        <v>91</v>
      </c>
      <c r="B105" s="22"/>
      <c r="C105" s="46">
        <f t="shared" si="13"/>
        <v>47423</v>
      </c>
      <c r="D105" s="15">
        <f t="shared" si="11"/>
        <v>0</v>
      </c>
      <c r="E105" s="15">
        <f t="shared" si="7"/>
        <v>0</v>
      </c>
      <c r="F105" s="15">
        <f t="shared" si="8"/>
        <v>0</v>
      </c>
      <c r="G105" s="15">
        <f t="shared" si="9"/>
        <v>0</v>
      </c>
      <c r="H105" s="25">
        <v>0</v>
      </c>
      <c r="I105" s="15">
        <f t="shared" si="10"/>
        <v>0</v>
      </c>
    </row>
    <row r="106" spans="1:9" x14ac:dyDescent="0.35">
      <c r="A106" s="22">
        <f t="shared" si="12"/>
        <v>92</v>
      </c>
      <c r="B106" s="22"/>
      <c r="C106" s="46">
        <f t="shared" si="13"/>
        <v>47453</v>
      </c>
      <c r="D106" s="15">
        <f t="shared" si="11"/>
        <v>0</v>
      </c>
      <c r="E106" s="15">
        <f t="shared" si="7"/>
        <v>0</v>
      </c>
      <c r="F106" s="15">
        <f t="shared" si="8"/>
        <v>0</v>
      </c>
      <c r="G106" s="15">
        <f t="shared" si="9"/>
        <v>0</v>
      </c>
      <c r="H106" s="25">
        <v>0</v>
      </c>
      <c r="I106" s="15">
        <f t="shared" si="10"/>
        <v>0</v>
      </c>
    </row>
    <row r="107" spans="1:9" x14ac:dyDescent="0.35">
      <c r="A107" s="22">
        <f t="shared" si="12"/>
        <v>93</v>
      </c>
      <c r="B107" s="22"/>
      <c r="C107" s="46">
        <f t="shared" si="13"/>
        <v>47484</v>
      </c>
      <c r="D107" s="15">
        <f t="shared" si="11"/>
        <v>0</v>
      </c>
      <c r="E107" s="15">
        <f t="shared" si="7"/>
        <v>0</v>
      </c>
      <c r="F107" s="15">
        <f t="shared" si="8"/>
        <v>0</v>
      </c>
      <c r="G107" s="15">
        <f t="shared" si="9"/>
        <v>0</v>
      </c>
      <c r="H107" s="25">
        <v>0</v>
      </c>
      <c r="I107" s="15">
        <f t="shared" si="10"/>
        <v>0</v>
      </c>
    </row>
    <row r="108" spans="1:9" x14ac:dyDescent="0.35">
      <c r="A108" s="22">
        <f t="shared" si="12"/>
        <v>94</v>
      </c>
      <c r="B108" s="22"/>
      <c r="C108" s="46">
        <f t="shared" si="13"/>
        <v>47515</v>
      </c>
      <c r="D108" s="15">
        <f t="shared" si="11"/>
        <v>0</v>
      </c>
      <c r="E108" s="15">
        <f t="shared" si="7"/>
        <v>0</v>
      </c>
      <c r="F108" s="15">
        <f t="shared" si="8"/>
        <v>0</v>
      </c>
      <c r="G108" s="15">
        <f t="shared" si="9"/>
        <v>0</v>
      </c>
      <c r="H108" s="25">
        <v>0</v>
      </c>
      <c r="I108" s="15">
        <f t="shared" si="10"/>
        <v>0</v>
      </c>
    </row>
    <row r="109" spans="1:9" x14ac:dyDescent="0.35">
      <c r="A109" s="22">
        <f t="shared" si="12"/>
        <v>95</v>
      </c>
      <c r="B109" s="22"/>
      <c r="C109" s="46">
        <f t="shared" si="13"/>
        <v>47543</v>
      </c>
      <c r="D109" s="15">
        <f t="shared" si="11"/>
        <v>0</v>
      </c>
      <c r="E109" s="15">
        <f t="shared" si="7"/>
        <v>0</v>
      </c>
      <c r="F109" s="15">
        <f t="shared" si="8"/>
        <v>0</v>
      </c>
      <c r="G109" s="15">
        <f t="shared" si="9"/>
        <v>0</v>
      </c>
      <c r="H109" s="25">
        <v>0</v>
      </c>
      <c r="I109" s="15">
        <f t="shared" si="10"/>
        <v>0</v>
      </c>
    </row>
    <row r="110" spans="1:9" x14ac:dyDescent="0.35">
      <c r="A110" s="22">
        <f t="shared" si="12"/>
        <v>96</v>
      </c>
      <c r="B110" s="22">
        <v>8</v>
      </c>
      <c r="C110" s="46">
        <f t="shared" si="13"/>
        <v>47574</v>
      </c>
      <c r="D110" s="15">
        <f t="shared" si="11"/>
        <v>0</v>
      </c>
      <c r="E110" s="15">
        <f t="shared" si="7"/>
        <v>0</v>
      </c>
      <c r="F110" s="15">
        <f t="shared" si="8"/>
        <v>0</v>
      </c>
      <c r="G110" s="15">
        <f t="shared" si="9"/>
        <v>0</v>
      </c>
      <c r="H110" s="25">
        <v>0</v>
      </c>
      <c r="I110" s="15">
        <f t="shared" si="10"/>
        <v>0</v>
      </c>
    </row>
    <row r="111" spans="1:9" x14ac:dyDescent="0.35">
      <c r="A111" s="22">
        <f t="shared" si="12"/>
        <v>97</v>
      </c>
      <c r="B111" s="22"/>
      <c r="C111" s="46">
        <f t="shared" si="13"/>
        <v>47604</v>
      </c>
      <c r="D111" s="15">
        <f t="shared" si="11"/>
        <v>0</v>
      </c>
      <c r="E111" s="15">
        <f t="shared" si="7"/>
        <v>0</v>
      </c>
      <c r="F111" s="15">
        <f t="shared" si="8"/>
        <v>0</v>
      </c>
      <c r="G111" s="15">
        <f t="shared" si="9"/>
        <v>0</v>
      </c>
      <c r="H111" s="25">
        <v>0</v>
      </c>
      <c r="I111" s="15">
        <f t="shared" si="10"/>
        <v>0</v>
      </c>
    </row>
    <row r="112" spans="1:9" x14ac:dyDescent="0.35">
      <c r="A112" s="22">
        <f t="shared" si="12"/>
        <v>98</v>
      </c>
      <c r="B112" s="22"/>
      <c r="C112" s="46">
        <f t="shared" si="13"/>
        <v>47635</v>
      </c>
      <c r="D112" s="15">
        <f t="shared" si="11"/>
        <v>0</v>
      </c>
      <c r="E112" s="15">
        <f t="shared" si="7"/>
        <v>0</v>
      </c>
      <c r="F112" s="15">
        <f t="shared" si="8"/>
        <v>0</v>
      </c>
      <c r="G112" s="15">
        <f t="shared" si="9"/>
        <v>0</v>
      </c>
      <c r="H112" s="25">
        <v>0</v>
      </c>
      <c r="I112" s="15">
        <f t="shared" si="10"/>
        <v>0</v>
      </c>
    </row>
    <row r="113" spans="1:9" x14ac:dyDescent="0.35">
      <c r="A113" s="22">
        <f t="shared" si="12"/>
        <v>99</v>
      </c>
      <c r="B113" s="22"/>
      <c r="C113" s="46">
        <f t="shared" si="13"/>
        <v>47665</v>
      </c>
      <c r="D113" s="15">
        <f t="shared" si="11"/>
        <v>0</v>
      </c>
      <c r="E113" s="15">
        <f t="shared" si="7"/>
        <v>0</v>
      </c>
      <c r="F113" s="15">
        <f t="shared" si="8"/>
        <v>0</v>
      </c>
      <c r="G113" s="15">
        <f t="shared" si="9"/>
        <v>0</v>
      </c>
      <c r="H113" s="25">
        <v>0</v>
      </c>
      <c r="I113" s="15">
        <f t="shared" si="10"/>
        <v>0</v>
      </c>
    </row>
    <row r="114" spans="1:9" x14ac:dyDescent="0.35">
      <c r="A114" s="22">
        <f t="shared" si="12"/>
        <v>100</v>
      </c>
      <c r="B114" s="22"/>
      <c r="C114" s="46">
        <f t="shared" si="13"/>
        <v>47696</v>
      </c>
      <c r="D114" s="15">
        <f t="shared" si="11"/>
        <v>0</v>
      </c>
      <c r="E114" s="15">
        <f t="shared" si="7"/>
        <v>0</v>
      </c>
      <c r="F114" s="15">
        <f t="shared" si="8"/>
        <v>0</v>
      </c>
      <c r="G114" s="15">
        <f t="shared" si="9"/>
        <v>0</v>
      </c>
      <c r="H114" s="25">
        <v>0</v>
      </c>
      <c r="I114" s="15">
        <f t="shared" si="10"/>
        <v>0</v>
      </c>
    </row>
    <row r="115" spans="1:9" x14ac:dyDescent="0.35">
      <c r="A115" s="22">
        <f t="shared" si="12"/>
        <v>101</v>
      </c>
      <c r="B115" s="22"/>
      <c r="C115" s="46">
        <f t="shared" si="13"/>
        <v>47727</v>
      </c>
      <c r="D115" s="15">
        <f t="shared" si="11"/>
        <v>0</v>
      </c>
      <c r="E115" s="15">
        <f t="shared" si="7"/>
        <v>0</v>
      </c>
      <c r="F115" s="15">
        <f t="shared" si="8"/>
        <v>0</v>
      </c>
      <c r="G115" s="15">
        <f t="shared" si="9"/>
        <v>0</v>
      </c>
      <c r="H115" s="25">
        <v>0</v>
      </c>
      <c r="I115" s="15">
        <f t="shared" si="10"/>
        <v>0</v>
      </c>
    </row>
    <row r="116" spans="1:9" x14ac:dyDescent="0.35">
      <c r="A116" s="22">
        <f t="shared" si="12"/>
        <v>102</v>
      </c>
      <c r="B116" s="22"/>
      <c r="C116" s="46">
        <f t="shared" si="13"/>
        <v>47757</v>
      </c>
      <c r="D116" s="15">
        <f t="shared" si="11"/>
        <v>0</v>
      </c>
      <c r="E116" s="15">
        <f t="shared" si="7"/>
        <v>0</v>
      </c>
      <c r="F116" s="15">
        <f t="shared" si="8"/>
        <v>0</v>
      </c>
      <c r="G116" s="15">
        <f t="shared" si="9"/>
        <v>0</v>
      </c>
      <c r="H116" s="25">
        <v>0</v>
      </c>
      <c r="I116" s="15">
        <f t="shared" si="10"/>
        <v>0</v>
      </c>
    </row>
    <row r="117" spans="1:9" x14ac:dyDescent="0.35">
      <c r="A117" s="22">
        <f t="shared" si="12"/>
        <v>103</v>
      </c>
      <c r="B117" s="22"/>
      <c r="C117" s="46">
        <f t="shared" si="13"/>
        <v>47788</v>
      </c>
      <c r="D117" s="15">
        <f t="shared" si="11"/>
        <v>0</v>
      </c>
      <c r="E117" s="15">
        <f t="shared" si="7"/>
        <v>0</v>
      </c>
      <c r="F117" s="15">
        <f t="shared" si="8"/>
        <v>0</v>
      </c>
      <c r="G117" s="15">
        <f t="shared" si="9"/>
        <v>0</v>
      </c>
      <c r="H117" s="25">
        <v>0</v>
      </c>
      <c r="I117" s="15">
        <f t="shared" si="10"/>
        <v>0</v>
      </c>
    </row>
    <row r="118" spans="1:9" x14ac:dyDescent="0.35">
      <c r="A118" s="22">
        <f t="shared" si="12"/>
        <v>104</v>
      </c>
      <c r="B118" s="22"/>
      <c r="C118" s="46">
        <f t="shared" si="13"/>
        <v>47818</v>
      </c>
      <c r="D118" s="15">
        <f t="shared" si="11"/>
        <v>0</v>
      </c>
      <c r="E118" s="15">
        <f t="shared" si="7"/>
        <v>0</v>
      </c>
      <c r="F118" s="15">
        <f t="shared" si="8"/>
        <v>0</v>
      </c>
      <c r="G118" s="15">
        <f t="shared" si="9"/>
        <v>0</v>
      </c>
      <c r="H118" s="25">
        <v>0</v>
      </c>
      <c r="I118" s="15">
        <f t="shared" si="10"/>
        <v>0</v>
      </c>
    </row>
    <row r="119" spans="1:9" x14ac:dyDescent="0.35">
      <c r="A119" s="22">
        <f t="shared" si="12"/>
        <v>105</v>
      </c>
      <c r="B119" s="22"/>
      <c r="C119" s="46">
        <f t="shared" si="13"/>
        <v>47849</v>
      </c>
      <c r="D119" s="15">
        <f t="shared" si="11"/>
        <v>0</v>
      </c>
      <c r="E119" s="15">
        <f t="shared" si="7"/>
        <v>0</v>
      </c>
      <c r="F119" s="15">
        <f t="shared" si="8"/>
        <v>0</v>
      </c>
      <c r="G119" s="15">
        <f t="shared" si="9"/>
        <v>0</v>
      </c>
      <c r="H119" s="25">
        <v>0</v>
      </c>
      <c r="I119" s="15">
        <f t="shared" si="10"/>
        <v>0</v>
      </c>
    </row>
    <row r="120" spans="1:9" x14ac:dyDescent="0.35">
      <c r="A120" s="22">
        <f t="shared" si="12"/>
        <v>106</v>
      </c>
      <c r="B120" s="22"/>
      <c r="C120" s="46">
        <f t="shared" si="13"/>
        <v>47880</v>
      </c>
      <c r="D120" s="15">
        <f t="shared" si="11"/>
        <v>0</v>
      </c>
      <c r="E120" s="15">
        <f t="shared" si="7"/>
        <v>0</v>
      </c>
      <c r="F120" s="15">
        <f t="shared" si="8"/>
        <v>0</v>
      </c>
      <c r="G120" s="15">
        <f t="shared" si="9"/>
        <v>0</v>
      </c>
      <c r="H120" s="25">
        <v>0</v>
      </c>
      <c r="I120" s="15">
        <f t="shared" si="10"/>
        <v>0</v>
      </c>
    </row>
    <row r="121" spans="1:9" x14ac:dyDescent="0.35">
      <c r="A121" s="22">
        <f t="shared" si="12"/>
        <v>107</v>
      </c>
      <c r="B121" s="22"/>
      <c r="C121" s="46">
        <f t="shared" si="13"/>
        <v>47908</v>
      </c>
      <c r="D121" s="15">
        <f t="shared" si="11"/>
        <v>0</v>
      </c>
      <c r="E121" s="15">
        <f t="shared" si="7"/>
        <v>0</v>
      </c>
      <c r="F121" s="15">
        <f t="shared" si="8"/>
        <v>0</v>
      </c>
      <c r="G121" s="15">
        <f t="shared" si="9"/>
        <v>0</v>
      </c>
      <c r="H121" s="25">
        <v>0</v>
      </c>
      <c r="I121" s="15">
        <f t="shared" si="10"/>
        <v>0</v>
      </c>
    </row>
    <row r="122" spans="1:9" x14ac:dyDescent="0.35">
      <c r="A122" s="22">
        <f t="shared" si="12"/>
        <v>108</v>
      </c>
      <c r="B122" s="22">
        <v>9</v>
      </c>
      <c r="C122" s="46">
        <f t="shared" si="13"/>
        <v>47939</v>
      </c>
      <c r="D122" s="15">
        <f t="shared" si="11"/>
        <v>0</v>
      </c>
      <c r="E122" s="15">
        <f t="shared" si="7"/>
        <v>0</v>
      </c>
      <c r="F122" s="15">
        <f t="shared" si="8"/>
        <v>0</v>
      </c>
      <c r="G122" s="15">
        <f t="shared" si="9"/>
        <v>0</v>
      </c>
      <c r="H122" s="25">
        <v>0</v>
      </c>
      <c r="I122" s="15">
        <f t="shared" si="10"/>
        <v>0</v>
      </c>
    </row>
    <row r="123" spans="1:9" x14ac:dyDescent="0.35">
      <c r="A123" s="22">
        <f t="shared" si="12"/>
        <v>109</v>
      </c>
      <c r="B123" s="22"/>
      <c r="C123" s="46">
        <f t="shared" si="13"/>
        <v>47969</v>
      </c>
      <c r="D123" s="15">
        <f t="shared" si="11"/>
        <v>0</v>
      </c>
      <c r="E123" s="15">
        <f t="shared" si="7"/>
        <v>0</v>
      </c>
      <c r="F123" s="15">
        <f t="shared" si="8"/>
        <v>0</v>
      </c>
      <c r="G123" s="15">
        <f t="shared" si="9"/>
        <v>0</v>
      </c>
      <c r="H123" s="25">
        <v>0</v>
      </c>
      <c r="I123" s="15">
        <f t="shared" si="10"/>
        <v>0</v>
      </c>
    </row>
    <row r="124" spans="1:9" x14ac:dyDescent="0.35">
      <c r="A124" s="22">
        <f t="shared" si="12"/>
        <v>110</v>
      </c>
      <c r="B124" s="22"/>
      <c r="C124" s="46">
        <f t="shared" si="13"/>
        <v>48000</v>
      </c>
      <c r="D124" s="15">
        <f t="shared" si="11"/>
        <v>0</v>
      </c>
      <c r="E124" s="15">
        <f t="shared" si="7"/>
        <v>0</v>
      </c>
      <c r="F124" s="15">
        <f t="shared" si="8"/>
        <v>0</v>
      </c>
      <c r="G124" s="15">
        <f t="shared" si="9"/>
        <v>0</v>
      </c>
      <c r="H124" s="25">
        <v>0</v>
      </c>
      <c r="I124" s="15">
        <f t="shared" si="10"/>
        <v>0</v>
      </c>
    </row>
    <row r="125" spans="1:9" x14ac:dyDescent="0.35">
      <c r="A125" s="22">
        <f t="shared" si="12"/>
        <v>111</v>
      </c>
      <c r="B125" s="22"/>
      <c r="C125" s="46">
        <f t="shared" si="13"/>
        <v>48030</v>
      </c>
      <c r="D125" s="15">
        <f t="shared" si="11"/>
        <v>0</v>
      </c>
      <c r="E125" s="15">
        <f t="shared" si="7"/>
        <v>0</v>
      </c>
      <c r="F125" s="15">
        <f t="shared" si="8"/>
        <v>0</v>
      </c>
      <c r="G125" s="15">
        <f t="shared" si="9"/>
        <v>0</v>
      </c>
      <c r="H125" s="25">
        <v>0</v>
      </c>
      <c r="I125" s="15">
        <f t="shared" si="10"/>
        <v>0</v>
      </c>
    </row>
    <row r="126" spans="1:9" x14ac:dyDescent="0.35">
      <c r="A126" s="22">
        <f t="shared" si="12"/>
        <v>112</v>
      </c>
      <c r="B126" s="22"/>
      <c r="C126" s="46">
        <f t="shared" si="13"/>
        <v>48061</v>
      </c>
      <c r="D126" s="15">
        <f t="shared" si="11"/>
        <v>0</v>
      </c>
      <c r="E126" s="15">
        <f t="shared" si="7"/>
        <v>0</v>
      </c>
      <c r="F126" s="15">
        <f t="shared" si="8"/>
        <v>0</v>
      </c>
      <c r="G126" s="15">
        <f t="shared" si="9"/>
        <v>0</v>
      </c>
      <c r="H126" s="25">
        <v>0</v>
      </c>
      <c r="I126" s="15">
        <f t="shared" si="10"/>
        <v>0</v>
      </c>
    </row>
    <row r="127" spans="1:9" x14ac:dyDescent="0.35">
      <c r="A127" s="22">
        <f t="shared" si="12"/>
        <v>113</v>
      </c>
      <c r="B127" s="22"/>
      <c r="C127" s="46">
        <f t="shared" si="13"/>
        <v>48092</v>
      </c>
      <c r="D127" s="15">
        <f t="shared" si="11"/>
        <v>0</v>
      </c>
      <c r="E127" s="15">
        <f t="shared" si="7"/>
        <v>0</v>
      </c>
      <c r="F127" s="15">
        <f t="shared" si="8"/>
        <v>0</v>
      </c>
      <c r="G127" s="15">
        <f t="shared" si="9"/>
        <v>0</v>
      </c>
      <c r="H127" s="25">
        <v>0</v>
      </c>
      <c r="I127" s="15">
        <f t="shared" si="10"/>
        <v>0</v>
      </c>
    </row>
    <row r="128" spans="1:9" x14ac:dyDescent="0.35">
      <c r="A128" s="22">
        <f t="shared" si="12"/>
        <v>114</v>
      </c>
      <c r="B128" s="22"/>
      <c r="C128" s="46">
        <f t="shared" si="13"/>
        <v>48122</v>
      </c>
      <c r="D128" s="15">
        <f t="shared" si="11"/>
        <v>0</v>
      </c>
      <c r="E128" s="15">
        <f t="shared" si="7"/>
        <v>0</v>
      </c>
      <c r="F128" s="15">
        <f t="shared" si="8"/>
        <v>0</v>
      </c>
      <c r="G128" s="15">
        <f t="shared" si="9"/>
        <v>0</v>
      </c>
      <c r="H128" s="25">
        <v>0</v>
      </c>
      <c r="I128" s="15">
        <f t="shared" si="10"/>
        <v>0</v>
      </c>
    </row>
    <row r="129" spans="1:9" x14ac:dyDescent="0.35">
      <c r="A129" s="22">
        <f t="shared" si="12"/>
        <v>115</v>
      </c>
      <c r="B129" s="22"/>
      <c r="C129" s="46">
        <f t="shared" si="13"/>
        <v>48153</v>
      </c>
      <c r="D129" s="15">
        <f t="shared" si="11"/>
        <v>0</v>
      </c>
      <c r="E129" s="15">
        <f t="shared" si="7"/>
        <v>0</v>
      </c>
      <c r="F129" s="15">
        <f t="shared" si="8"/>
        <v>0</v>
      </c>
      <c r="G129" s="15">
        <f t="shared" si="9"/>
        <v>0</v>
      </c>
      <c r="H129" s="25">
        <v>0</v>
      </c>
      <c r="I129" s="15">
        <f t="shared" si="10"/>
        <v>0</v>
      </c>
    </row>
    <row r="130" spans="1:9" x14ac:dyDescent="0.35">
      <c r="A130" s="22">
        <f t="shared" si="12"/>
        <v>116</v>
      </c>
      <c r="B130" s="22"/>
      <c r="C130" s="46">
        <f t="shared" si="13"/>
        <v>48183</v>
      </c>
      <c r="D130" s="15">
        <f t="shared" si="11"/>
        <v>0</v>
      </c>
      <c r="E130" s="15">
        <f t="shared" si="7"/>
        <v>0</v>
      </c>
      <c r="F130" s="15">
        <f t="shared" si="8"/>
        <v>0</v>
      </c>
      <c r="G130" s="15">
        <f t="shared" si="9"/>
        <v>0</v>
      </c>
      <c r="H130" s="25">
        <v>0</v>
      </c>
      <c r="I130" s="15">
        <f t="shared" si="10"/>
        <v>0</v>
      </c>
    </row>
    <row r="131" spans="1:9" x14ac:dyDescent="0.35">
      <c r="A131" s="22">
        <f t="shared" si="12"/>
        <v>117</v>
      </c>
      <c r="B131" s="22"/>
      <c r="C131" s="46">
        <f t="shared" si="13"/>
        <v>48214</v>
      </c>
      <c r="D131" s="15">
        <f t="shared" si="11"/>
        <v>0</v>
      </c>
      <c r="E131" s="15">
        <f t="shared" si="7"/>
        <v>0</v>
      </c>
      <c r="F131" s="15">
        <f t="shared" si="8"/>
        <v>0</v>
      </c>
      <c r="G131" s="15">
        <f t="shared" si="9"/>
        <v>0</v>
      </c>
      <c r="H131" s="25">
        <v>0</v>
      </c>
      <c r="I131" s="15">
        <f t="shared" si="10"/>
        <v>0</v>
      </c>
    </row>
    <row r="132" spans="1:9" x14ac:dyDescent="0.35">
      <c r="A132" s="22">
        <f t="shared" si="12"/>
        <v>118</v>
      </c>
      <c r="B132" s="22"/>
      <c r="C132" s="46">
        <f t="shared" si="13"/>
        <v>48245</v>
      </c>
      <c r="D132" s="15">
        <f t="shared" si="11"/>
        <v>0</v>
      </c>
      <c r="E132" s="15">
        <f t="shared" si="7"/>
        <v>0</v>
      </c>
      <c r="F132" s="15">
        <f t="shared" si="8"/>
        <v>0</v>
      </c>
      <c r="G132" s="15">
        <f t="shared" si="9"/>
        <v>0</v>
      </c>
      <c r="H132" s="25">
        <v>0</v>
      </c>
      <c r="I132" s="15">
        <f t="shared" si="10"/>
        <v>0</v>
      </c>
    </row>
    <row r="133" spans="1:9" x14ac:dyDescent="0.35">
      <c r="A133" s="22">
        <f t="shared" si="12"/>
        <v>119</v>
      </c>
      <c r="B133" s="22"/>
      <c r="C133" s="46">
        <f t="shared" si="13"/>
        <v>48274</v>
      </c>
      <c r="D133" s="15">
        <f t="shared" si="11"/>
        <v>0</v>
      </c>
      <c r="E133" s="15">
        <f t="shared" si="7"/>
        <v>0</v>
      </c>
      <c r="F133" s="15">
        <f t="shared" si="8"/>
        <v>0</v>
      </c>
      <c r="G133" s="15">
        <f t="shared" si="9"/>
        <v>0</v>
      </c>
      <c r="H133" s="25">
        <v>0</v>
      </c>
      <c r="I133" s="15">
        <f t="shared" si="10"/>
        <v>0</v>
      </c>
    </row>
    <row r="134" spans="1:9" x14ac:dyDescent="0.35">
      <c r="A134" s="22">
        <f t="shared" si="12"/>
        <v>120</v>
      </c>
      <c r="B134" s="22">
        <v>10</v>
      </c>
      <c r="C134" s="46">
        <f t="shared" si="13"/>
        <v>48305</v>
      </c>
      <c r="D134" s="15">
        <f t="shared" si="11"/>
        <v>0</v>
      </c>
      <c r="E134" s="15">
        <f t="shared" si="7"/>
        <v>0</v>
      </c>
      <c r="F134" s="15">
        <f t="shared" si="8"/>
        <v>0</v>
      </c>
      <c r="G134" s="15">
        <f t="shared" si="9"/>
        <v>0</v>
      </c>
      <c r="H134" s="25">
        <v>0</v>
      </c>
      <c r="I134" s="15">
        <f t="shared" si="10"/>
        <v>0</v>
      </c>
    </row>
    <row r="135" spans="1:9" x14ac:dyDescent="0.35">
      <c r="A135" s="22">
        <f t="shared" si="12"/>
        <v>121</v>
      </c>
      <c r="B135" s="22"/>
      <c r="C135" s="46">
        <f t="shared" si="13"/>
        <v>48335</v>
      </c>
      <c r="D135" s="15">
        <f t="shared" si="11"/>
        <v>0</v>
      </c>
      <c r="E135" s="15">
        <f t="shared" si="7"/>
        <v>0</v>
      </c>
      <c r="F135" s="15">
        <f t="shared" si="8"/>
        <v>0</v>
      </c>
      <c r="G135" s="15">
        <f t="shared" si="9"/>
        <v>0</v>
      </c>
      <c r="H135" s="25">
        <v>0</v>
      </c>
      <c r="I135" s="15">
        <f t="shared" si="10"/>
        <v>0</v>
      </c>
    </row>
    <row r="136" spans="1:9" x14ac:dyDescent="0.35">
      <c r="A136" s="22">
        <f t="shared" si="12"/>
        <v>122</v>
      </c>
      <c r="B136" s="22"/>
      <c r="C136" s="46">
        <f t="shared" si="13"/>
        <v>48366</v>
      </c>
      <c r="D136" s="15">
        <f t="shared" si="11"/>
        <v>0</v>
      </c>
      <c r="E136" s="15">
        <f t="shared" si="7"/>
        <v>0</v>
      </c>
      <c r="F136" s="15">
        <f t="shared" si="8"/>
        <v>0</v>
      </c>
      <c r="G136" s="15">
        <f t="shared" si="9"/>
        <v>0</v>
      </c>
      <c r="H136" s="25">
        <v>0</v>
      </c>
      <c r="I136" s="15">
        <f t="shared" si="10"/>
        <v>0</v>
      </c>
    </row>
    <row r="137" spans="1:9" x14ac:dyDescent="0.35">
      <c r="A137" s="22">
        <f t="shared" si="12"/>
        <v>123</v>
      </c>
      <c r="B137" s="22"/>
      <c r="C137" s="46">
        <f t="shared" si="13"/>
        <v>48396</v>
      </c>
      <c r="D137" s="15">
        <f t="shared" si="11"/>
        <v>0</v>
      </c>
      <c r="E137" s="15">
        <f t="shared" si="7"/>
        <v>0</v>
      </c>
      <c r="F137" s="15">
        <f t="shared" si="8"/>
        <v>0</v>
      </c>
      <c r="G137" s="15">
        <f t="shared" si="9"/>
        <v>0</v>
      </c>
      <c r="H137" s="25">
        <v>0</v>
      </c>
      <c r="I137" s="15">
        <f t="shared" si="10"/>
        <v>0</v>
      </c>
    </row>
    <row r="138" spans="1:9" x14ac:dyDescent="0.35">
      <c r="A138" s="22">
        <f t="shared" si="12"/>
        <v>124</v>
      </c>
      <c r="B138" s="22"/>
      <c r="C138" s="46">
        <f t="shared" si="13"/>
        <v>48427</v>
      </c>
      <c r="D138" s="15">
        <f t="shared" si="11"/>
        <v>0</v>
      </c>
      <c r="E138" s="15">
        <f t="shared" si="7"/>
        <v>0</v>
      </c>
      <c r="F138" s="15">
        <f t="shared" si="8"/>
        <v>0</v>
      </c>
      <c r="G138" s="15">
        <f t="shared" si="9"/>
        <v>0</v>
      </c>
      <c r="H138" s="25">
        <v>0</v>
      </c>
      <c r="I138" s="15">
        <f t="shared" si="10"/>
        <v>0</v>
      </c>
    </row>
    <row r="139" spans="1:9" x14ac:dyDescent="0.35">
      <c r="A139" s="22">
        <f t="shared" si="12"/>
        <v>125</v>
      </c>
      <c r="B139" s="22"/>
      <c r="C139" s="46">
        <f t="shared" si="13"/>
        <v>48458</v>
      </c>
      <c r="D139" s="15">
        <f t="shared" si="11"/>
        <v>0</v>
      </c>
      <c r="E139" s="15">
        <f t="shared" si="7"/>
        <v>0</v>
      </c>
      <c r="F139" s="15">
        <f t="shared" si="8"/>
        <v>0</v>
      </c>
      <c r="G139" s="15">
        <f t="shared" si="9"/>
        <v>0</v>
      </c>
      <c r="H139" s="25">
        <v>0</v>
      </c>
      <c r="I139" s="15">
        <f t="shared" si="10"/>
        <v>0</v>
      </c>
    </row>
    <row r="140" spans="1:9" x14ac:dyDescent="0.35">
      <c r="A140" s="22">
        <f t="shared" si="12"/>
        <v>126</v>
      </c>
      <c r="B140" s="22"/>
      <c r="C140" s="46">
        <f t="shared" si="13"/>
        <v>48488</v>
      </c>
      <c r="D140" s="15">
        <f t="shared" si="11"/>
        <v>0</v>
      </c>
      <c r="E140" s="15">
        <f t="shared" si="7"/>
        <v>0</v>
      </c>
      <c r="F140" s="15">
        <f t="shared" si="8"/>
        <v>0</v>
      </c>
      <c r="G140" s="15">
        <f t="shared" si="9"/>
        <v>0</v>
      </c>
      <c r="H140" s="25">
        <v>0</v>
      </c>
      <c r="I140" s="15">
        <f t="shared" si="10"/>
        <v>0</v>
      </c>
    </row>
    <row r="141" spans="1:9" x14ac:dyDescent="0.35">
      <c r="A141" s="22">
        <f t="shared" si="12"/>
        <v>127</v>
      </c>
      <c r="B141" s="22"/>
      <c r="C141" s="46">
        <f t="shared" si="13"/>
        <v>48519</v>
      </c>
      <c r="D141" s="15">
        <f t="shared" si="11"/>
        <v>0</v>
      </c>
      <c r="E141" s="15">
        <f t="shared" si="7"/>
        <v>0</v>
      </c>
      <c r="F141" s="15">
        <f t="shared" si="8"/>
        <v>0</v>
      </c>
      <c r="G141" s="15">
        <f t="shared" si="9"/>
        <v>0</v>
      </c>
      <c r="H141" s="25">
        <v>0</v>
      </c>
      <c r="I141" s="15">
        <f t="shared" si="10"/>
        <v>0</v>
      </c>
    </row>
    <row r="142" spans="1:9" x14ac:dyDescent="0.35">
      <c r="A142" s="22">
        <f t="shared" si="12"/>
        <v>128</v>
      </c>
      <c r="B142" s="22"/>
      <c r="C142" s="46">
        <f t="shared" si="13"/>
        <v>48549</v>
      </c>
      <c r="D142" s="15">
        <f t="shared" si="11"/>
        <v>0</v>
      </c>
      <c r="E142" s="15">
        <f t="shared" si="7"/>
        <v>0</v>
      </c>
      <c r="F142" s="15">
        <f t="shared" si="8"/>
        <v>0</v>
      </c>
      <c r="G142" s="15">
        <f t="shared" si="9"/>
        <v>0</v>
      </c>
      <c r="H142" s="25">
        <v>0</v>
      </c>
      <c r="I142" s="15">
        <f t="shared" si="10"/>
        <v>0</v>
      </c>
    </row>
    <row r="143" spans="1:9" x14ac:dyDescent="0.35">
      <c r="A143" s="22">
        <f t="shared" si="12"/>
        <v>129</v>
      </c>
      <c r="B143" s="22"/>
      <c r="C143" s="46">
        <f t="shared" si="13"/>
        <v>48580</v>
      </c>
      <c r="D143" s="15">
        <f t="shared" si="11"/>
        <v>0</v>
      </c>
      <c r="E143" s="15">
        <f t="shared" ref="E143:E206" si="14">IF(I142&lt;-PMT($E$6,E$3,E$1),I142*(1+$E$6),-PMT($E$6,E$3,E$1))</f>
        <v>0</v>
      </c>
      <c r="F143" s="15">
        <f t="shared" ref="F143:F206" si="15">D143*$E$6</f>
        <v>0</v>
      </c>
      <c r="G143" s="15">
        <f t="shared" ref="G143:G206" si="16">E143-F143+$H143</f>
        <v>0</v>
      </c>
      <c r="H143" s="25">
        <v>0</v>
      </c>
      <c r="I143" s="15">
        <f t="shared" ref="I143:I206" si="17">D143-G143</f>
        <v>0</v>
      </c>
    </row>
    <row r="144" spans="1:9" x14ac:dyDescent="0.35">
      <c r="A144" s="22">
        <f t="shared" si="12"/>
        <v>130</v>
      </c>
      <c r="B144" s="22"/>
      <c r="C144" s="46">
        <f t="shared" si="13"/>
        <v>48611</v>
      </c>
      <c r="D144" s="15">
        <f t="shared" ref="D144:D207" si="18">I143</f>
        <v>0</v>
      </c>
      <c r="E144" s="15">
        <f t="shared" si="14"/>
        <v>0</v>
      </c>
      <c r="F144" s="15">
        <f t="shared" si="15"/>
        <v>0</v>
      </c>
      <c r="G144" s="15">
        <f t="shared" si="16"/>
        <v>0</v>
      </c>
      <c r="H144" s="25">
        <v>0</v>
      </c>
      <c r="I144" s="15">
        <f t="shared" si="17"/>
        <v>0</v>
      </c>
    </row>
    <row r="145" spans="1:9" x14ac:dyDescent="0.35">
      <c r="A145" s="22">
        <f t="shared" ref="A145:A208" si="19">A144+1</f>
        <v>131</v>
      </c>
      <c r="B145" s="22"/>
      <c r="C145" s="46">
        <f t="shared" ref="C145:C208" si="20">EDATE(C144,$A$15)</f>
        <v>48639</v>
      </c>
      <c r="D145" s="15">
        <f t="shared" si="18"/>
        <v>0</v>
      </c>
      <c r="E145" s="15">
        <f t="shared" si="14"/>
        <v>0</v>
      </c>
      <c r="F145" s="15">
        <f t="shared" si="15"/>
        <v>0</v>
      </c>
      <c r="G145" s="15">
        <f t="shared" si="16"/>
        <v>0</v>
      </c>
      <c r="H145" s="25">
        <v>0</v>
      </c>
      <c r="I145" s="15">
        <f t="shared" si="17"/>
        <v>0</v>
      </c>
    </row>
    <row r="146" spans="1:9" x14ac:dyDescent="0.35">
      <c r="A146" s="22">
        <f t="shared" si="19"/>
        <v>132</v>
      </c>
      <c r="B146" s="22">
        <v>11</v>
      </c>
      <c r="C146" s="46">
        <f t="shared" si="20"/>
        <v>48670</v>
      </c>
      <c r="D146" s="15">
        <f t="shared" si="18"/>
        <v>0</v>
      </c>
      <c r="E146" s="15">
        <f t="shared" si="14"/>
        <v>0</v>
      </c>
      <c r="F146" s="15">
        <f t="shared" si="15"/>
        <v>0</v>
      </c>
      <c r="G146" s="15">
        <f t="shared" si="16"/>
        <v>0</v>
      </c>
      <c r="H146" s="25">
        <v>0</v>
      </c>
      <c r="I146" s="15">
        <f t="shared" si="17"/>
        <v>0</v>
      </c>
    </row>
    <row r="147" spans="1:9" x14ac:dyDescent="0.35">
      <c r="A147" s="22">
        <f t="shared" si="19"/>
        <v>133</v>
      </c>
      <c r="B147" s="22"/>
      <c r="C147" s="46">
        <f t="shared" si="20"/>
        <v>48700</v>
      </c>
      <c r="D147" s="15">
        <f t="shared" si="18"/>
        <v>0</v>
      </c>
      <c r="E147" s="15">
        <f t="shared" si="14"/>
        <v>0</v>
      </c>
      <c r="F147" s="15">
        <f t="shared" si="15"/>
        <v>0</v>
      </c>
      <c r="G147" s="15">
        <f t="shared" si="16"/>
        <v>0</v>
      </c>
      <c r="H147" s="25">
        <v>0</v>
      </c>
      <c r="I147" s="15">
        <f t="shared" si="17"/>
        <v>0</v>
      </c>
    </row>
    <row r="148" spans="1:9" x14ac:dyDescent="0.35">
      <c r="A148" s="22">
        <f t="shared" si="19"/>
        <v>134</v>
      </c>
      <c r="B148" s="22"/>
      <c r="C148" s="46">
        <f t="shared" si="20"/>
        <v>48731</v>
      </c>
      <c r="D148" s="15">
        <f t="shared" si="18"/>
        <v>0</v>
      </c>
      <c r="E148" s="15">
        <f t="shared" si="14"/>
        <v>0</v>
      </c>
      <c r="F148" s="15">
        <f t="shared" si="15"/>
        <v>0</v>
      </c>
      <c r="G148" s="15">
        <f t="shared" si="16"/>
        <v>0</v>
      </c>
      <c r="H148" s="25">
        <v>0</v>
      </c>
      <c r="I148" s="15">
        <f t="shared" si="17"/>
        <v>0</v>
      </c>
    </row>
    <row r="149" spans="1:9" x14ac:dyDescent="0.35">
      <c r="A149" s="22">
        <f t="shared" si="19"/>
        <v>135</v>
      </c>
      <c r="B149" s="22"/>
      <c r="C149" s="46">
        <f t="shared" si="20"/>
        <v>48761</v>
      </c>
      <c r="D149" s="15">
        <f t="shared" si="18"/>
        <v>0</v>
      </c>
      <c r="E149" s="15">
        <f t="shared" si="14"/>
        <v>0</v>
      </c>
      <c r="F149" s="15">
        <f t="shared" si="15"/>
        <v>0</v>
      </c>
      <c r="G149" s="15">
        <f t="shared" si="16"/>
        <v>0</v>
      </c>
      <c r="H149" s="25">
        <v>0</v>
      </c>
      <c r="I149" s="15">
        <f t="shared" si="17"/>
        <v>0</v>
      </c>
    </row>
    <row r="150" spans="1:9" x14ac:dyDescent="0.35">
      <c r="A150" s="22">
        <f t="shared" si="19"/>
        <v>136</v>
      </c>
      <c r="B150" s="22"/>
      <c r="C150" s="46">
        <f t="shared" si="20"/>
        <v>48792</v>
      </c>
      <c r="D150" s="15">
        <f t="shared" si="18"/>
        <v>0</v>
      </c>
      <c r="E150" s="15">
        <f t="shared" si="14"/>
        <v>0</v>
      </c>
      <c r="F150" s="15">
        <f t="shared" si="15"/>
        <v>0</v>
      </c>
      <c r="G150" s="15">
        <f t="shared" si="16"/>
        <v>0</v>
      </c>
      <c r="H150" s="25">
        <v>0</v>
      </c>
      <c r="I150" s="15">
        <f t="shared" si="17"/>
        <v>0</v>
      </c>
    </row>
    <row r="151" spans="1:9" x14ac:dyDescent="0.35">
      <c r="A151" s="22">
        <f t="shared" si="19"/>
        <v>137</v>
      </c>
      <c r="B151" s="22"/>
      <c r="C151" s="46">
        <f t="shared" si="20"/>
        <v>48823</v>
      </c>
      <c r="D151" s="15">
        <f t="shared" si="18"/>
        <v>0</v>
      </c>
      <c r="E151" s="15">
        <f t="shared" si="14"/>
        <v>0</v>
      </c>
      <c r="F151" s="15">
        <f t="shared" si="15"/>
        <v>0</v>
      </c>
      <c r="G151" s="15">
        <f t="shared" si="16"/>
        <v>0</v>
      </c>
      <c r="H151" s="25">
        <v>0</v>
      </c>
      <c r="I151" s="15">
        <f t="shared" si="17"/>
        <v>0</v>
      </c>
    </row>
    <row r="152" spans="1:9" x14ac:dyDescent="0.35">
      <c r="A152" s="22">
        <f t="shared" si="19"/>
        <v>138</v>
      </c>
      <c r="B152" s="22"/>
      <c r="C152" s="46">
        <f t="shared" si="20"/>
        <v>48853</v>
      </c>
      <c r="D152" s="15">
        <f t="shared" si="18"/>
        <v>0</v>
      </c>
      <c r="E152" s="15">
        <f t="shared" si="14"/>
        <v>0</v>
      </c>
      <c r="F152" s="15">
        <f t="shared" si="15"/>
        <v>0</v>
      </c>
      <c r="G152" s="15">
        <f t="shared" si="16"/>
        <v>0</v>
      </c>
      <c r="H152" s="25">
        <v>0</v>
      </c>
      <c r="I152" s="15">
        <f t="shared" si="17"/>
        <v>0</v>
      </c>
    </row>
    <row r="153" spans="1:9" x14ac:dyDescent="0.35">
      <c r="A153" s="22">
        <f t="shared" si="19"/>
        <v>139</v>
      </c>
      <c r="B153" s="22"/>
      <c r="C153" s="46">
        <f t="shared" si="20"/>
        <v>48884</v>
      </c>
      <c r="D153" s="15">
        <f t="shared" si="18"/>
        <v>0</v>
      </c>
      <c r="E153" s="15">
        <f t="shared" si="14"/>
        <v>0</v>
      </c>
      <c r="F153" s="15">
        <f t="shared" si="15"/>
        <v>0</v>
      </c>
      <c r="G153" s="15">
        <f t="shared" si="16"/>
        <v>0</v>
      </c>
      <c r="H153" s="25">
        <v>0</v>
      </c>
      <c r="I153" s="15">
        <f t="shared" si="17"/>
        <v>0</v>
      </c>
    </row>
    <row r="154" spans="1:9" x14ac:dyDescent="0.35">
      <c r="A154" s="22">
        <f t="shared" si="19"/>
        <v>140</v>
      </c>
      <c r="B154" s="22"/>
      <c r="C154" s="46">
        <f t="shared" si="20"/>
        <v>48914</v>
      </c>
      <c r="D154" s="15">
        <f t="shared" si="18"/>
        <v>0</v>
      </c>
      <c r="E154" s="15">
        <f t="shared" si="14"/>
        <v>0</v>
      </c>
      <c r="F154" s="15">
        <f t="shared" si="15"/>
        <v>0</v>
      </c>
      <c r="G154" s="15">
        <f t="shared" si="16"/>
        <v>0</v>
      </c>
      <c r="H154" s="25">
        <v>0</v>
      </c>
      <c r="I154" s="15">
        <f t="shared" si="17"/>
        <v>0</v>
      </c>
    </row>
    <row r="155" spans="1:9" x14ac:dyDescent="0.35">
      <c r="A155" s="22">
        <f t="shared" si="19"/>
        <v>141</v>
      </c>
      <c r="B155" s="22"/>
      <c r="C155" s="46">
        <f t="shared" si="20"/>
        <v>48945</v>
      </c>
      <c r="D155" s="15">
        <f t="shared" si="18"/>
        <v>0</v>
      </c>
      <c r="E155" s="15">
        <f t="shared" si="14"/>
        <v>0</v>
      </c>
      <c r="F155" s="15">
        <f t="shared" si="15"/>
        <v>0</v>
      </c>
      <c r="G155" s="15">
        <f t="shared" si="16"/>
        <v>0</v>
      </c>
      <c r="H155" s="25">
        <v>0</v>
      </c>
      <c r="I155" s="15">
        <f t="shared" si="17"/>
        <v>0</v>
      </c>
    </row>
    <row r="156" spans="1:9" x14ac:dyDescent="0.35">
      <c r="A156" s="22">
        <f t="shared" si="19"/>
        <v>142</v>
      </c>
      <c r="B156" s="22"/>
      <c r="C156" s="46">
        <f t="shared" si="20"/>
        <v>48976</v>
      </c>
      <c r="D156" s="15">
        <f t="shared" si="18"/>
        <v>0</v>
      </c>
      <c r="E156" s="15">
        <f t="shared" si="14"/>
        <v>0</v>
      </c>
      <c r="F156" s="15">
        <f t="shared" si="15"/>
        <v>0</v>
      </c>
      <c r="G156" s="15">
        <f t="shared" si="16"/>
        <v>0</v>
      </c>
      <c r="H156" s="25">
        <v>0</v>
      </c>
      <c r="I156" s="15">
        <f t="shared" si="17"/>
        <v>0</v>
      </c>
    </row>
    <row r="157" spans="1:9" x14ac:dyDescent="0.35">
      <c r="A157" s="22">
        <f t="shared" si="19"/>
        <v>143</v>
      </c>
      <c r="B157" s="22"/>
      <c r="C157" s="46">
        <f t="shared" si="20"/>
        <v>49004</v>
      </c>
      <c r="D157" s="15">
        <f t="shared" si="18"/>
        <v>0</v>
      </c>
      <c r="E157" s="15">
        <f t="shared" si="14"/>
        <v>0</v>
      </c>
      <c r="F157" s="15">
        <f t="shared" si="15"/>
        <v>0</v>
      </c>
      <c r="G157" s="15">
        <f t="shared" si="16"/>
        <v>0</v>
      </c>
      <c r="H157" s="25">
        <v>0</v>
      </c>
      <c r="I157" s="15">
        <f t="shared" si="17"/>
        <v>0</v>
      </c>
    </row>
    <row r="158" spans="1:9" x14ac:dyDescent="0.35">
      <c r="A158" s="22">
        <f t="shared" si="19"/>
        <v>144</v>
      </c>
      <c r="B158" s="22">
        <v>12</v>
      </c>
      <c r="C158" s="46">
        <f t="shared" si="20"/>
        <v>49035</v>
      </c>
      <c r="D158" s="15">
        <f t="shared" si="18"/>
        <v>0</v>
      </c>
      <c r="E158" s="15">
        <f t="shared" si="14"/>
        <v>0</v>
      </c>
      <c r="F158" s="15">
        <f t="shared" si="15"/>
        <v>0</v>
      </c>
      <c r="G158" s="15">
        <f t="shared" si="16"/>
        <v>0</v>
      </c>
      <c r="H158" s="25">
        <v>0</v>
      </c>
      <c r="I158" s="15">
        <f t="shared" si="17"/>
        <v>0</v>
      </c>
    </row>
    <row r="159" spans="1:9" x14ac:dyDescent="0.35">
      <c r="A159" s="22">
        <f t="shared" si="19"/>
        <v>145</v>
      </c>
      <c r="B159" s="22"/>
      <c r="C159" s="46">
        <f t="shared" si="20"/>
        <v>49065</v>
      </c>
      <c r="D159" s="15">
        <f t="shared" si="18"/>
        <v>0</v>
      </c>
      <c r="E159" s="15">
        <f t="shared" si="14"/>
        <v>0</v>
      </c>
      <c r="F159" s="15">
        <f t="shared" si="15"/>
        <v>0</v>
      </c>
      <c r="G159" s="15">
        <f t="shared" si="16"/>
        <v>0</v>
      </c>
      <c r="H159" s="25">
        <v>0</v>
      </c>
      <c r="I159" s="15">
        <f t="shared" si="17"/>
        <v>0</v>
      </c>
    </row>
    <row r="160" spans="1:9" x14ac:dyDescent="0.35">
      <c r="A160" s="22">
        <f t="shared" si="19"/>
        <v>146</v>
      </c>
      <c r="B160" s="22"/>
      <c r="C160" s="46">
        <f t="shared" si="20"/>
        <v>49096</v>
      </c>
      <c r="D160" s="15">
        <f t="shared" si="18"/>
        <v>0</v>
      </c>
      <c r="E160" s="15">
        <f t="shared" si="14"/>
        <v>0</v>
      </c>
      <c r="F160" s="15">
        <f t="shared" si="15"/>
        <v>0</v>
      </c>
      <c r="G160" s="15">
        <f t="shared" si="16"/>
        <v>0</v>
      </c>
      <c r="H160" s="25">
        <v>0</v>
      </c>
      <c r="I160" s="15">
        <f t="shared" si="17"/>
        <v>0</v>
      </c>
    </row>
    <row r="161" spans="1:9" x14ac:dyDescent="0.35">
      <c r="A161" s="22">
        <f t="shared" si="19"/>
        <v>147</v>
      </c>
      <c r="B161" s="22"/>
      <c r="C161" s="46">
        <f t="shared" si="20"/>
        <v>49126</v>
      </c>
      <c r="D161" s="15">
        <f t="shared" si="18"/>
        <v>0</v>
      </c>
      <c r="E161" s="15">
        <f t="shared" si="14"/>
        <v>0</v>
      </c>
      <c r="F161" s="15">
        <f t="shared" si="15"/>
        <v>0</v>
      </c>
      <c r="G161" s="15">
        <f t="shared" si="16"/>
        <v>0</v>
      </c>
      <c r="H161" s="25">
        <v>0</v>
      </c>
      <c r="I161" s="15">
        <f t="shared" si="17"/>
        <v>0</v>
      </c>
    </row>
    <row r="162" spans="1:9" x14ac:dyDescent="0.35">
      <c r="A162" s="22">
        <f t="shared" si="19"/>
        <v>148</v>
      </c>
      <c r="B162" s="22"/>
      <c r="C162" s="46">
        <f t="shared" si="20"/>
        <v>49157</v>
      </c>
      <c r="D162" s="15">
        <f t="shared" si="18"/>
        <v>0</v>
      </c>
      <c r="E162" s="15">
        <f t="shared" si="14"/>
        <v>0</v>
      </c>
      <c r="F162" s="15">
        <f t="shared" si="15"/>
        <v>0</v>
      </c>
      <c r="G162" s="15">
        <f t="shared" si="16"/>
        <v>0</v>
      </c>
      <c r="H162" s="25">
        <v>0</v>
      </c>
      <c r="I162" s="15">
        <f t="shared" si="17"/>
        <v>0</v>
      </c>
    </row>
    <row r="163" spans="1:9" x14ac:dyDescent="0.35">
      <c r="A163" s="22">
        <f t="shared" si="19"/>
        <v>149</v>
      </c>
      <c r="B163" s="22"/>
      <c r="C163" s="46">
        <f t="shared" si="20"/>
        <v>49188</v>
      </c>
      <c r="D163" s="15">
        <f t="shared" si="18"/>
        <v>0</v>
      </c>
      <c r="E163" s="15">
        <f t="shared" si="14"/>
        <v>0</v>
      </c>
      <c r="F163" s="15">
        <f t="shared" si="15"/>
        <v>0</v>
      </c>
      <c r="G163" s="15">
        <f t="shared" si="16"/>
        <v>0</v>
      </c>
      <c r="H163" s="25">
        <v>0</v>
      </c>
      <c r="I163" s="15">
        <f t="shared" si="17"/>
        <v>0</v>
      </c>
    </row>
    <row r="164" spans="1:9" x14ac:dyDescent="0.35">
      <c r="A164" s="22">
        <f t="shared" si="19"/>
        <v>150</v>
      </c>
      <c r="B164" s="22"/>
      <c r="C164" s="46">
        <f t="shared" si="20"/>
        <v>49218</v>
      </c>
      <c r="D164" s="15">
        <f t="shared" si="18"/>
        <v>0</v>
      </c>
      <c r="E164" s="15">
        <f t="shared" si="14"/>
        <v>0</v>
      </c>
      <c r="F164" s="15">
        <f t="shared" si="15"/>
        <v>0</v>
      </c>
      <c r="G164" s="15">
        <f t="shared" si="16"/>
        <v>0</v>
      </c>
      <c r="H164" s="25">
        <v>0</v>
      </c>
      <c r="I164" s="15">
        <f t="shared" si="17"/>
        <v>0</v>
      </c>
    </row>
    <row r="165" spans="1:9" x14ac:dyDescent="0.35">
      <c r="A165" s="22">
        <f t="shared" si="19"/>
        <v>151</v>
      </c>
      <c r="B165" s="22"/>
      <c r="C165" s="46">
        <f t="shared" si="20"/>
        <v>49249</v>
      </c>
      <c r="D165" s="15">
        <f t="shared" si="18"/>
        <v>0</v>
      </c>
      <c r="E165" s="15">
        <f t="shared" si="14"/>
        <v>0</v>
      </c>
      <c r="F165" s="15">
        <f t="shared" si="15"/>
        <v>0</v>
      </c>
      <c r="G165" s="15">
        <f t="shared" si="16"/>
        <v>0</v>
      </c>
      <c r="H165" s="25">
        <v>0</v>
      </c>
      <c r="I165" s="15">
        <f t="shared" si="17"/>
        <v>0</v>
      </c>
    </row>
    <row r="166" spans="1:9" x14ac:dyDescent="0.35">
      <c r="A166" s="22">
        <f t="shared" si="19"/>
        <v>152</v>
      </c>
      <c r="B166" s="22"/>
      <c r="C166" s="46">
        <f t="shared" si="20"/>
        <v>49279</v>
      </c>
      <c r="D166" s="15">
        <f t="shared" si="18"/>
        <v>0</v>
      </c>
      <c r="E166" s="15">
        <f t="shared" si="14"/>
        <v>0</v>
      </c>
      <c r="F166" s="15">
        <f t="shared" si="15"/>
        <v>0</v>
      </c>
      <c r="G166" s="15">
        <f t="shared" si="16"/>
        <v>0</v>
      </c>
      <c r="H166" s="25">
        <v>0</v>
      </c>
      <c r="I166" s="15">
        <f t="shared" si="17"/>
        <v>0</v>
      </c>
    </row>
    <row r="167" spans="1:9" x14ac:dyDescent="0.35">
      <c r="A167" s="22">
        <f t="shared" si="19"/>
        <v>153</v>
      </c>
      <c r="B167" s="22"/>
      <c r="C167" s="46">
        <f t="shared" si="20"/>
        <v>49310</v>
      </c>
      <c r="D167" s="15">
        <f t="shared" si="18"/>
        <v>0</v>
      </c>
      <c r="E167" s="15">
        <f t="shared" si="14"/>
        <v>0</v>
      </c>
      <c r="F167" s="15">
        <f t="shared" si="15"/>
        <v>0</v>
      </c>
      <c r="G167" s="15">
        <f t="shared" si="16"/>
        <v>0</v>
      </c>
      <c r="H167" s="25">
        <v>0</v>
      </c>
      <c r="I167" s="15">
        <f t="shared" si="17"/>
        <v>0</v>
      </c>
    </row>
    <row r="168" spans="1:9" x14ac:dyDescent="0.35">
      <c r="A168" s="22">
        <f t="shared" si="19"/>
        <v>154</v>
      </c>
      <c r="B168" s="22"/>
      <c r="C168" s="46">
        <f t="shared" si="20"/>
        <v>49341</v>
      </c>
      <c r="D168" s="15">
        <f t="shared" si="18"/>
        <v>0</v>
      </c>
      <c r="E168" s="15">
        <f t="shared" si="14"/>
        <v>0</v>
      </c>
      <c r="F168" s="15">
        <f t="shared" si="15"/>
        <v>0</v>
      </c>
      <c r="G168" s="15">
        <f t="shared" si="16"/>
        <v>0</v>
      </c>
      <c r="H168" s="25">
        <v>0</v>
      </c>
      <c r="I168" s="15">
        <f t="shared" si="17"/>
        <v>0</v>
      </c>
    </row>
    <row r="169" spans="1:9" x14ac:dyDescent="0.35">
      <c r="A169" s="22">
        <f t="shared" si="19"/>
        <v>155</v>
      </c>
      <c r="B169" s="22"/>
      <c r="C169" s="46">
        <f t="shared" si="20"/>
        <v>49369</v>
      </c>
      <c r="D169" s="15">
        <f t="shared" si="18"/>
        <v>0</v>
      </c>
      <c r="E169" s="15">
        <f t="shared" si="14"/>
        <v>0</v>
      </c>
      <c r="F169" s="15">
        <f t="shared" si="15"/>
        <v>0</v>
      </c>
      <c r="G169" s="15">
        <f t="shared" si="16"/>
        <v>0</v>
      </c>
      <c r="H169" s="25">
        <v>0</v>
      </c>
      <c r="I169" s="15">
        <f t="shared" si="17"/>
        <v>0</v>
      </c>
    </row>
    <row r="170" spans="1:9" x14ac:dyDescent="0.35">
      <c r="A170" s="22">
        <f t="shared" si="19"/>
        <v>156</v>
      </c>
      <c r="B170" s="22">
        <v>13</v>
      </c>
      <c r="C170" s="46">
        <f t="shared" si="20"/>
        <v>49400</v>
      </c>
      <c r="D170" s="15">
        <f t="shared" si="18"/>
        <v>0</v>
      </c>
      <c r="E170" s="15">
        <f t="shared" si="14"/>
        <v>0</v>
      </c>
      <c r="F170" s="15">
        <f t="shared" si="15"/>
        <v>0</v>
      </c>
      <c r="G170" s="15">
        <f t="shared" si="16"/>
        <v>0</v>
      </c>
      <c r="H170" s="25">
        <v>0</v>
      </c>
      <c r="I170" s="15">
        <f t="shared" si="17"/>
        <v>0</v>
      </c>
    </row>
    <row r="171" spans="1:9" x14ac:dyDescent="0.35">
      <c r="A171" s="22">
        <f t="shared" si="19"/>
        <v>157</v>
      </c>
      <c r="B171" s="22"/>
      <c r="C171" s="46">
        <f t="shared" si="20"/>
        <v>49430</v>
      </c>
      <c r="D171" s="15">
        <f t="shared" si="18"/>
        <v>0</v>
      </c>
      <c r="E171" s="15">
        <f t="shared" si="14"/>
        <v>0</v>
      </c>
      <c r="F171" s="15">
        <f t="shared" si="15"/>
        <v>0</v>
      </c>
      <c r="G171" s="15">
        <f t="shared" si="16"/>
        <v>0</v>
      </c>
      <c r="H171" s="25">
        <v>0</v>
      </c>
      <c r="I171" s="15">
        <f t="shared" si="17"/>
        <v>0</v>
      </c>
    </row>
    <row r="172" spans="1:9" x14ac:dyDescent="0.35">
      <c r="A172" s="22">
        <f t="shared" si="19"/>
        <v>158</v>
      </c>
      <c r="B172" s="22"/>
      <c r="C172" s="46">
        <f t="shared" si="20"/>
        <v>49461</v>
      </c>
      <c r="D172" s="15">
        <f t="shared" si="18"/>
        <v>0</v>
      </c>
      <c r="E172" s="15">
        <f t="shared" si="14"/>
        <v>0</v>
      </c>
      <c r="F172" s="15">
        <f t="shared" si="15"/>
        <v>0</v>
      </c>
      <c r="G172" s="15">
        <f t="shared" si="16"/>
        <v>0</v>
      </c>
      <c r="H172" s="25">
        <v>0</v>
      </c>
      <c r="I172" s="15">
        <f t="shared" si="17"/>
        <v>0</v>
      </c>
    </row>
    <row r="173" spans="1:9" x14ac:dyDescent="0.35">
      <c r="A173" s="22">
        <f t="shared" si="19"/>
        <v>159</v>
      </c>
      <c r="B173" s="22"/>
      <c r="C173" s="46">
        <f t="shared" si="20"/>
        <v>49491</v>
      </c>
      <c r="D173" s="15">
        <f t="shared" si="18"/>
        <v>0</v>
      </c>
      <c r="E173" s="15">
        <f t="shared" si="14"/>
        <v>0</v>
      </c>
      <c r="F173" s="15">
        <f t="shared" si="15"/>
        <v>0</v>
      </c>
      <c r="G173" s="15">
        <f t="shared" si="16"/>
        <v>0</v>
      </c>
      <c r="H173" s="25">
        <v>0</v>
      </c>
      <c r="I173" s="15">
        <f t="shared" si="17"/>
        <v>0</v>
      </c>
    </row>
    <row r="174" spans="1:9" x14ac:dyDescent="0.35">
      <c r="A174" s="22">
        <f t="shared" si="19"/>
        <v>160</v>
      </c>
      <c r="B174" s="22"/>
      <c r="C174" s="46">
        <f t="shared" si="20"/>
        <v>49522</v>
      </c>
      <c r="D174" s="15">
        <f t="shared" si="18"/>
        <v>0</v>
      </c>
      <c r="E174" s="15">
        <f t="shared" si="14"/>
        <v>0</v>
      </c>
      <c r="F174" s="15">
        <f t="shared" si="15"/>
        <v>0</v>
      </c>
      <c r="G174" s="15">
        <f t="shared" si="16"/>
        <v>0</v>
      </c>
      <c r="H174" s="25">
        <v>0</v>
      </c>
      <c r="I174" s="15">
        <f t="shared" si="17"/>
        <v>0</v>
      </c>
    </row>
    <row r="175" spans="1:9" x14ac:dyDescent="0.35">
      <c r="A175" s="22">
        <f t="shared" si="19"/>
        <v>161</v>
      </c>
      <c r="B175" s="22"/>
      <c r="C175" s="46">
        <f t="shared" si="20"/>
        <v>49553</v>
      </c>
      <c r="D175" s="15">
        <f t="shared" si="18"/>
        <v>0</v>
      </c>
      <c r="E175" s="15">
        <f t="shared" si="14"/>
        <v>0</v>
      </c>
      <c r="F175" s="15">
        <f t="shared" si="15"/>
        <v>0</v>
      </c>
      <c r="G175" s="15">
        <f t="shared" si="16"/>
        <v>0</v>
      </c>
      <c r="H175" s="25">
        <v>0</v>
      </c>
      <c r="I175" s="15">
        <f t="shared" si="17"/>
        <v>0</v>
      </c>
    </row>
    <row r="176" spans="1:9" x14ac:dyDescent="0.35">
      <c r="A176" s="22">
        <f t="shared" si="19"/>
        <v>162</v>
      </c>
      <c r="B176" s="22"/>
      <c r="C176" s="46">
        <f t="shared" si="20"/>
        <v>49583</v>
      </c>
      <c r="D176" s="15">
        <f t="shared" si="18"/>
        <v>0</v>
      </c>
      <c r="E176" s="15">
        <f t="shared" si="14"/>
        <v>0</v>
      </c>
      <c r="F176" s="15">
        <f t="shared" si="15"/>
        <v>0</v>
      </c>
      <c r="G176" s="15">
        <f t="shared" si="16"/>
        <v>0</v>
      </c>
      <c r="H176" s="25">
        <v>0</v>
      </c>
      <c r="I176" s="15">
        <f t="shared" si="17"/>
        <v>0</v>
      </c>
    </row>
    <row r="177" spans="1:9" x14ac:dyDescent="0.35">
      <c r="A177" s="22">
        <f t="shared" si="19"/>
        <v>163</v>
      </c>
      <c r="B177" s="22"/>
      <c r="C177" s="46">
        <f t="shared" si="20"/>
        <v>49614</v>
      </c>
      <c r="D177" s="15">
        <f t="shared" si="18"/>
        <v>0</v>
      </c>
      <c r="E177" s="15">
        <f t="shared" si="14"/>
        <v>0</v>
      </c>
      <c r="F177" s="15">
        <f t="shared" si="15"/>
        <v>0</v>
      </c>
      <c r="G177" s="15">
        <f t="shared" si="16"/>
        <v>0</v>
      </c>
      <c r="H177" s="25">
        <v>0</v>
      </c>
      <c r="I177" s="15">
        <f t="shared" si="17"/>
        <v>0</v>
      </c>
    </row>
    <row r="178" spans="1:9" x14ac:dyDescent="0.35">
      <c r="A178" s="22">
        <f t="shared" si="19"/>
        <v>164</v>
      </c>
      <c r="B178" s="22"/>
      <c r="C178" s="46">
        <f t="shared" si="20"/>
        <v>49644</v>
      </c>
      <c r="D178" s="15">
        <f t="shared" si="18"/>
        <v>0</v>
      </c>
      <c r="E178" s="15">
        <f t="shared" si="14"/>
        <v>0</v>
      </c>
      <c r="F178" s="15">
        <f t="shared" si="15"/>
        <v>0</v>
      </c>
      <c r="G178" s="15">
        <f t="shared" si="16"/>
        <v>0</v>
      </c>
      <c r="H178" s="25">
        <v>0</v>
      </c>
      <c r="I178" s="15">
        <f t="shared" si="17"/>
        <v>0</v>
      </c>
    </row>
    <row r="179" spans="1:9" x14ac:dyDescent="0.35">
      <c r="A179" s="22">
        <f t="shared" si="19"/>
        <v>165</v>
      </c>
      <c r="B179" s="22"/>
      <c r="C179" s="46">
        <f t="shared" si="20"/>
        <v>49675</v>
      </c>
      <c r="D179" s="15">
        <f t="shared" si="18"/>
        <v>0</v>
      </c>
      <c r="E179" s="15">
        <f t="shared" si="14"/>
        <v>0</v>
      </c>
      <c r="F179" s="15">
        <f t="shared" si="15"/>
        <v>0</v>
      </c>
      <c r="G179" s="15">
        <f t="shared" si="16"/>
        <v>0</v>
      </c>
      <c r="H179" s="25">
        <v>0</v>
      </c>
      <c r="I179" s="15">
        <f t="shared" si="17"/>
        <v>0</v>
      </c>
    </row>
    <row r="180" spans="1:9" x14ac:dyDescent="0.35">
      <c r="A180" s="22">
        <f t="shared" si="19"/>
        <v>166</v>
      </c>
      <c r="B180" s="22"/>
      <c r="C180" s="46">
        <f t="shared" si="20"/>
        <v>49706</v>
      </c>
      <c r="D180" s="15">
        <f t="shared" si="18"/>
        <v>0</v>
      </c>
      <c r="E180" s="15">
        <f t="shared" si="14"/>
        <v>0</v>
      </c>
      <c r="F180" s="15">
        <f t="shared" si="15"/>
        <v>0</v>
      </c>
      <c r="G180" s="15">
        <f t="shared" si="16"/>
        <v>0</v>
      </c>
      <c r="H180" s="25">
        <v>0</v>
      </c>
      <c r="I180" s="15">
        <f t="shared" si="17"/>
        <v>0</v>
      </c>
    </row>
    <row r="181" spans="1:9" x14ac:dyDescent="0.35">
      <c r="A181" s="22">
        <f t="shared" si="19"/>
        <v>167</v>
      </c>
      <c r="B181" s="22"/>
      <c r="C181" s="46">
        <f t="shared" si="20"/>
        <v>49735</v>
      </c>
      <c r="D181" s="15">
        <f t="shared" si="18"/>
        <v>0</v>
      </c>
      <c r="E181" s="15">
        <f t="shared" si="14"/>
        <v>0</v>
      </c>
      <c r="F181" s="15">
        <f t="shared" si="15"/>
        <v>0</v>
      </c>
      <c r="G181" s="15">
        <f t="shared" si="16"/>
        <v>0</v>
      </c>
      <c r="H181" s="25">
        <v>0</v>
      </c>
      <c r="I181" s="15">
        <f t="shared" si="17"/>
        <v>0</v>
      </c>
    </row>
    <row r="182" spans="1:9" x14ac:dyDescent="0.35">
      <c r="A182" s="22">
        <f t="shared" si="19"/>
        <v>168</v>
      </c>
      <c r="B182" s="22">
        <v>14</v>
      </c>
      <c r="C182" s="46">
        <f t="shared" si="20"/>
        <v>49766</v>
      </c>
      <c r="D182" s="15">
        <f t="shared" si="18"/>
        <v>0</v>
      </c>
      <c r="E182" s="15">
        <f t="shared" si="14"/>
        <v>0</v>
      </c>
      <c r="F182" s="15">
        <f t="shared" si="15"/>
        <v>0</v>
      </c>
      <c r="G182" s="15">
        <f t="shared" si="16"/>
        <v>0</v>
      </c>
      <c r="H182" s="25">
        <v>0</v>
      </c>
      <c r="I182" s="15">
        <f t="shared" si="17"/>
        <v>0</v>
      </c>
    </row>
    <row r="183" spans="1:9" x14ac:dyDescent="0.35">
      <c r="A183" s="22">
        <f t="shared" si="19"/>
        <v>169</v>
      </c>
      <c r="B183" s="22"/>
      <c r="C183" s="46">
        <f t="shared" si="20"/>
        <v>49796</v>
      </c>
      <c r="D183" s="15">
        <f t="shared" si="18"/>
        <v>0</v>
      </c>
      <c r="E183" s="15">
        <f t="shared" si="14"/>
        <v>0</v>
      </c>
      <c r="F183" s="15">
        <f t="shared" si="15"/>
        <v>0</v>
      </c>
      <c r="G183" s="15">
        <f t="shared" si="16"/>
        <v>0</v>
      </c>
      <c r="H183" s="25">
        <v>0</v>
      </c>
      <c r="I183" s="15">
        <f t="shared" si="17"/>
        <v>0</v>
      </c>
    </row>
    <row r="184" spans="1:9" x14ac:dyDescent="0.35">
      <c r="A184" s="22">
        <f t="shared" si="19"/>
        <v>170</v>
      </c>
      <c r="B184" s="22"/>
      <c r="C184" s="46">
        <f t="shared" si="20"/>
        <v>49827</v>
      </c>
      <c r="D184" s="15">
        <f t="shared" si="18"/>
        <v>0</v>
      </c>
      <c r="E184" s="15">
        <f t="shared" si="14"/>
        <v>0</v>
      </c>
      <c r="F184" s="15">
        <f t="shared" si="15"/>
        <v>0</v>
      </c>
      <c r="G184" s="15">
        <f t="shared" si="16"/>
        <v>0</v>
      </c>
      <c r="H184" s="25">
        <v>0</v>
      </c>
      <c r="I184" s="15">
        <f t="shared" si="17"/>
        <v>0</v>
      </c>
    </row>
    <row r="185" spans="1:9" x14ac:dyDescent="0.35">
      <c r="A185" s="22">
        <f t="shared" si="19"/>
        <v>171</v>
      </c>
      <c r="B185" s="22"/>
      <c r="C185" s="46">
        <f t="shared" si="20"/>
        <v>49857</v>
      </c>
      <c r="D185" s="15">
        <f t="shared" si="18"/>
        <v>0</v>
      </c>
      <c r="E185" s="15">
        <f t="shared" si="14"/>
        <v>0</v>
      </c>
      <c r="F185" s="15">
        <f t="shared" si="15"/>
        <v>0</v>
      </c>
      <c r="G185" s="15">
        <f t="shared" si="16"/>
        <v>0</v>
      </c>
      <c r="H185" s="25">
        <v>0</v>
      </c>
      <c r="I185" s="15">
        <f t="shared" si="17"/>
        <v>0</v>
      </c>
    </row>
    <row r="186" spans="1:9" x14ac:dyDescent="0.35">
      <c r="A186" s="22">
        <f t="shared" si="19"/>
        <v>172</v>
      </c>
      <c r="B186" s="22"/>
      <c r="C186" s="46">
        <f t="shared" si="20"/>
        <v>49888</v>
      </c>
      <c r="D186" s="15">
        <f t="shared" si="18"/>
        <v>0</v>
      </c>
      <c r="E186" s="15">
        <f t="shared" si="14"/>
        <v>0</v>
      </c>
      <c r="F186" s="15">
        <f t="shared" si="15"/>
        <v>0</v>
      </c>
      <c r="G186" s="15">
        <f t="shared" si="16"/>
        <v>0</v>
      </c>
      <c r="H186" s="25">
        <v>0</v>
      </c>
      <c r="I186" s="15">
        <f t="shared" si="17"/>
        <v>0</v>
      </c>
    </row>
    <row r="187" spans="1:9" x14ac:dyDescent="0.35">
      <c r="A187" s="22">
        <f t="shared" si="19"/>
        <v>173</v>
      </c>
      <c r="B187" s="22"/>
      <c r="C187" s="46">
        <f t="shared" si="20"/>
        <v>49919</v>
      </c>
      <c r="D187" s="15">
        <f t="shared" si="18"/>
        <v>0</v>
      </c>
      <c r="E187" s="15">
        <f t="shared" si="14"/>
        <v>0</v>
      </c>
      <c r="F187" s="15">
        <f t="shared" si="15"/>
        <v>0</v>
      </c>
      <c r="G187" s="15">
        <f t="shared" si="16"/>
        <v>0</v>
      </c>
      <c r="H187" s="25"/>
      <c r="I187" s="15">
        <f t="shared" si="17"/>
        <v>0</v>
      </c>
    </row>
    <row r="188" spans="1:9" x14ac:dyDescent="0.35">
      <c r="A188" s="22">
        <f t="shared" si="19"/>
        <v>174</v>
      </c>
      <c r="B188" s="22"/>
      <c r="C188" s="46">
        <f t="shared" si="20"/>
        <v>49949</v>
      </c>
      <c r="D188" s="15">
        <f t="shared" si="18"/>
        <v>0</v>
      </c>
      <c r="E188" s="15">
        <f t="shared" si="14"/>
        <v>0</v>
      </c>
      <c r="F188" s="15">
        <f t="shared" si="15"/>
        <v>0</v>
      </c>
      <c r="G188" s="15">
        <f t="shared" si="16"/>
        <v>0</v>
      </c>
      <c r="H188" s="25">
        <v>0</v>
      </c>
      <c r="I188" s="15">
        <f t="shared" si="17"/>
        <v>0</v>
      </c>
    </row>
    <row r="189" spans="1:9" x14ac:dyDescent="0.35">
      <c r="A189" s="22">
        <f t="shared" si="19"/>
        <v>175</v>
      </c>
      <c r="B189" s="22"/>
      <c r="C189" s="46">
        <f t="shared" si="20"/>
        <v>49980</v>
      </c>
      <c r="D189" s="15">
        <f t="shared" si="18"/>
        <v>0</v>
      </c>
      <c r="E189" s="15">
        <f t="shared" si="14"/>
        <v>0</v>
      </c>
      <c r="F189" s="15">
        <f t="shared" si="15"/>
        <v>0</v>
      </c>
      <c r="G189" s="15">
        <f t="shared" si="16"/>
        <v>0</v>
      </c>
      <c r="H189" s="25">
        <v>0</v>
      </c>
      <c r="I189" s="15">
        <f t="shared" si="17"/>
        <v>0</v>
      </c>
    </row>
    <row r="190" spans="1:9" x14ac:dyDescent="0.35">
      <c r="A190" s="22">
        <f t="shared" si="19"/>
        <v>176</v>
      </c>
      <c r="B190" s="22"/>
      <c r="C190" s="46">
        <f t="shared" si="20"/>
        <v>50010</v>
      </c>
      <c r="D190" s="15">
        <f t="shared" si="18"/>
        <v>0</v>
      </c>
      <c r="E190" s="15">
        <f t="shared" si="14"/>
        <v>0</v>
      </c>
      <c r="F190" s="15">
        <f t="shared" si="15"/>
        <v>0</v>
      </c>
      <c r="G190" s="15">
        <f t="shared" si="16"/>
        <v>0</v>
      </c>
      <c r="H190" s="25">
        <v>0</v>
      </c>
      <c r="I190" s="15">
        <f t="shared" si="17"/>
        <v>0</v>
      </c>
    </row>
    <row r="191" spans="1:9" x14ac:dyDescent="0.35">
      <c r="A191" s="22">
        <f t="shared" si="19"/>
        <v>177</v>
      </c>
      <c r="B191" s="22"/>
      <c r="C191" s="46">
        <f t="shared" si="20"/>
        <v>50041</v>
      </c>
      <c r="D191" s="15">
        <f t="shared" si="18"/>
        <v>0</v>
      </c>
      <c r="E191" s="15">
        <f t="shared" si="14"/>
        <v>0</v>
      </c>
      <c r="F191" s="15">
        <f t="shared" si="15"/>
        <v>0</v>
      </c>
      <c r="G191" s="15">
        <f t="shared" si="16"/>
        <v>0</v>
      </c>
      <c r="H191" s="25">
        <v>0</v>
      </c>
      <c r="I191" s="15">
        <f t="shared" si="17"/>
        <v>0</v>
      </c>
    </row>
    <row r="192" spans="1:9" x14ac:dyDescent="0.35">
      <c r="A192" s="22">
        <f t="shared" si="19"/>
        <v>178</v>
      </c>
      <c r="B192" s="22"/>
      <c r="C192" s="46">
        <f t="shared" si="20"/>
        <v>50072</v>
      </c>
      <c r="D192" s="15">
        <f t="shared" si="18"/>
        <v>0</v>
      </c>
      <c r="E192" s="15">
        <f t="shared" si="14"/>
        <v>0</v>
      </c>
      <c r="F192" s="15">
        <f t="shared" si="15"/>
        <v>0</v>
      </c>
      <c r="G192" s="15">
        <f t="shared" si="16"/>
        <v>0</v>
      </c>
      <c r="H192" s="25">
        <v>0</v>
      </c>
      <c r="I192" s="15">
        <f t="shared" si="17"/>
        <v>0</v>
      </c>
    </row>
    <row r="193" spans="1:9" x14ac:dyDescent="0.35">
      <c r="A193" s="22">
        <f t="shared" si="19"/>
        <v>179</v>
      </c>
      <c r="B193" s="22"/>
      <c r="C193" s="46">
        <f t="shared" si="20"/>
        <v>50100</v>
      </c>
      <c r="D193" s="15">
        <f t="shared" si="18"/>
        <v>0</v>
      </c>
      <c r="E193" s="15">
        <f t="shared" si="14"/>
        <v>0</v>
      </c>
      <c r="F193" s="15">
        <f t="shared" si="15"/>
        <v>0</v>
      </c>
      <c r="G193" s="15">
        <f t="shared" si="16"/>
        <v>0</v>
      </c>
      <c r="H193" s="25">
        <v>0</v>
      </c>
      <c r="I193" s="15">
        <f t="shared" si="17"/>
        <v>0</v>
      </c>
    </row>
    <row r="194" spans="1:9" x14ac:dyDescent="0.35">
      <c r="A194" s="22">
        <f t="shared" si="19"/>
        <v>180</v>
      </c>
      <c r="B194" s="22">
        <v>15</v>
      </c>
      <c r="C194" s="46">
        <f t="shared" si="20"/>
        <v>50131</v>
      </c>
      <c r="D194" s="15">
        <f t="shared" si="18"/>
        <v>0</v>
      </c>
      <c r="E194" s="15">
        <f t="shared" si="14"/>
        <v>0</v>
      </c>
      <c r="F194" s="15">
        <f t="shared" si="15"/>
        <v>0</v>
      </c>
      <c r="G194" s="15">
        <f t="shared" si="16"/>
        <v>0</v>
      </c>
      <c r="H194" s="25">
        <v>0</v>
      </c>
      <c r="I194" s="15">
        <f t="shared" si="17"/>
        <v>0</v>
      </c>
    </row>
    <row r="195" spans="1:9" x14ac:dyDescent="0.35">
      <c r="A195" s="22">
        <f t="shared" si="19"/>
        <v>181</v>
      </c>
      <c r="B195" s="22"/>
      <c r="C195" s="46">
        <f t="shared" si="20"/>
        <v>50161</v>
      </c>
      <c r="D195" s="15">
        <f t="shared" si="18"/>
        <v>0</v>
      </c>
      <c r="E195" s="15">
        <f t="shared" si="14"/>
        <v>0</v>
      </c>
      <c r="F195" s="15">
        <f t="shared" si="15"/>
        <v>0</v>
      </c>
      <c r="G195" s="15">
        <f t="shared" si="16"/>
        <v>0</v>
      </c>
      <c r="H195" s="25">
        <v>0</v>
      </c>
      <c r="I195" s="15">
        <f t="shared" si="17"/>
        <v>0</v>
      </c>
    </row>
    <row r="196" spans="1:9" x14ac:dyDescent="0.35">
      <c r="A196" s="22">
        <f t="shared" si="19"/>
        <v>182</v>
      </c>
      <c r="B196" s="22"/>
      <c r="C196" s="46">
        <f t="shared" si="20"/>
        <v>50192</v>
      </c>
      <c r="D196" s="15">
        <f t="shared" si="18"/>
        <v>0</v>
      </c>
      <c r="E196" s="15">
        <f t="shared" si="14"/>
        <v>0</v>
      </c>
      <c r="F196" s="15">
        <f t="shared" si="15"/>
        <v>0</v>
      </c>
      <c r="G196" s="15">
        <f t="shared" si="16"/>
        <v>0</v>
      </c>
      <c r="H196" s="25">
        <v>0</v>
      </c>
      <c r="I196" s="15">
        <f t="shared" si="17"/>
        <v>0</v>
      </c>
    </row>
    <row r="197" spans="1:9" x14ac:dyDescent="0.35">
      <c r="A197" s="22">
        <f t="shared" si="19"/>
        <v>183</v>
      </c>
      <c r="B197" s="22"/>
      <c r="C197" s="46">
        <f t="shared" si="20"/>
        <v>50222</v>
      </c>
      <c r="D197" s="15">
        <f t="shared" si="18"/>
        <v>0</v>
      </c>
      <c r="E197" s="15">
        <f t="shared" si="14"/>
        <v>0</v>
      </c>
      <c r="F197" s="15">
        <f t="shared" si="15"/>
        <v>0</v>
      </c>
      <c r="G197" s="15">
        <f t="shared" si="16"/>
        <v>0</v>
      </c>
      <c r="H197" s="25">
        <v>0</v>
      </c>
      <c r="I197" s="15">
        <f t="shared" si="17"/>
        <v>0</v>
      </c>
    </row>
    <row r="198" spans="1:9" x14ac:dyDescent="0.35">
      <c r="A198" s="22">
        <f t="shared" si="19"/>
        <v>184</v>
      </c>
      <c r="B198" s="22"/>
      <c r="C198" s="46">
        <f t="shared" si="20"/>
        <v>50253</v>
      </c>
      <c r="D198" s="15">
        <f t="shared" si="18"/>
        <v>0</v>
      </c>
      <c r="E198" s="15">
        <f t="shared" si="14"/>
        <v>0</v>
      </c>
      <c r="F198" s="15">
        <f t="shared" si="15"/>
        <v>0</v>
      </c>
      <c r="G198" s="15">
        <f t="shared" si="16"/>
        <v>0</v>
      </c>
      <c r="H198" s="25">
        <v>0</v>
      </c>
      <c r="I198" s="15">
        <f t="shared" si="17"/>
        <v>0</v>
      </c>
    </row>
    <row r="199" spans="1:9" x14ac:dyDescent="0.35">
      <c r="A199" s="22">
        <f t="shared" si="19"/>
        <v>185</v>
      </c>
      <c r="B199" s="22"/>
      <c r="C199" s="46">
        <f t="shared" si="20"/>
        <v>50284</v>
      </c>
      <c r="D199" s="15">
        <f t="shared" si="18"/>
        <v>0</v>
      </c>
      <c r="E199" s="15">
        <f t="shared" si="14"/>
        <v>0</v>
      </c>
      <c r="F199" s="15">
        <f t="shared" si="15"/>
        <v>0</v>
      </c>
      <c r="G199" s="15">
        <f t="shared" si="16"/>
        <v>0</v>
      </c>
      <c r="H199" s="25">
        <v>0</v>
      </c>
      <c r="I199" s="15">
        <f t="shared" si="17"/>
        <v>0</v>
      </c>
    </row>
    <row r="200" spans="1:9" x14ac:dyDescent="0.35">
      <c r="A200" s="22">
        <f t="shared" si="19"/>
        <v>186</v>
      </c>
      <c r="B200" s="22"/>
      <c r="C200" s="46">
        <f t="shared" si="20"/>
        <v>50314</v>
      </c>
      <c r="D200" s="15">
        <f t="shared" si="18"/>
        <v>0</v>
      </c>
      <c r="E200" s="15">
        <f t="shared" si="14"/>
        <v>0</v>
      </c>
      <c r="F200" s="15">
        <f t="shared" si="15"/>
        <v>0</v>
      </c>
      <c r="G200" s="15">
        <f t="shared" si="16"/>
        <v>0</v>
      </c>
      <c r="H200" s="25">
        <v>0</v>
      </c>
      <c r="I200" s="15">
        <f t="shared" si="17"/>
        <v>0</v>
      </c>
    </row>
    <row r="201" spans="1:9" x14ac:dyDescent="0.35">
      <c r="A201" s="22">
        <f t="shared" si="19"/>
        <v>187</v>
      </c>
      <c r="B201" s="22"/>
      <c r="C201" s="46">
        <f t="shared" si="20"/>
        <v>50345</v>
      </c>
      <c r="D201" s="15">
        <f t="shared" si="18"/>
        <v>0</v>
      </c>
      <c r="E201" s="15">
        <f t="shared" si="14"/>
        <v>0</v>
      </c>
      <c r="F201" s="15">
        <f t="shared" si="15"/>
        <v>0</v>
      </c>
      <c r="G201" s="15">
        <f t="shared" si="16"/>
        <v>0</v>
      </c>
      <c r="H201" s="25">
        <v>0</v>
      </c>
      <c r="I201" s="15">
        <f t="shared" si="17"/>
        <v>0</v>
      </c>
    </row>
    <row r="202" spans="1:9" x14ac:dyDescent="0.35">
      <c r="A202" s="22">
        <f t="shared" si="19"/>
        <v>188</v>
      </c>
      <c r="B202" s="22"/>
      <c r="C202" s="46">
        <f t="shared" si="20"/>
        <v>50375</v>
      </c>
      <c r="D202" s="15">
        <f t="shared" si="18"/>
        <v>0</v>
      </c>
      <c r="E202" s="15">
        <f t="shared" si="14"/>
        <v>0</v>
      </c>
      <c r="F202" s="15">
        <f t="shared" si="15"/>
        <v>0</v>
      </c>
      <c r="G202" s="15">
        <f t="shared" si="16"/>
        <v>0</v>
      </c>
      <c r="H202" s="25">
        <v>0</v>
      </c>
      <c r="I202" s="15">
        <f t="shared" si="17"/>
        <v>0</v>
      </c>
    </row>
    <row r="203" spans="1:9" x14ac:dyDescent="0.35">
      <c r="A203" s="22">
        <f t="shared" si="19"/>
        <v>189</v>
      </c>
      <c r="B203" s="22"/>
      <c r="C203" s="46">
        <f t="shared" si="20"/>
        <v>50406</v>
      </c>
      <c r="D203" s="15">
        <f t="shared" si="18"/>
        <v>0</v>
      </c>
      <c r="E203" s="15">
        <f t="shared" si="14"/>
        <v>0</v>
      </c>
      <c r="F203" s="15">
        <f t="shared" si="15"/>
        <v>0</v>
      </c>
      <c r="G203" s="15">
        <f t="shared" si="16"/>
        <v>0</v>
      </c>
      <c r="H203" s="25">
        <v>0</v>
      </c>
      <c r="I203" s="15">
        <f t="shared" si="17"/>
        <v>0</v>
      </c>
    </row>
    <row r="204" spans="1:9" x14ac:dyDescent="0.35">
      <c r="A204" s="22">
        <f t="shared" si="19"/>
        <v>190</v>
      </c>
      <c r="B204" s="22"/>
      <c r="C204" s="46">
        <f t="shared" si="20"/>
        <v>50437</v>
      </c>
      <c r="D204" s="15">
        <f t="shared" si="18"/>
        <v>0</v>
      </c>
      <c r="E204" s="15">
        <f t="shared" si="14"/>
        <v>0</v>
      </c>
      <c r="F204" s="15">
        <f t="shared" si="15"/>
        <v>0</v>
      </c>
      <c r="G204" s="15">
        <f t="shared" si="16"/>
        <v>0</v>
      </c>
      <c r="H204" s="25">
        <v>0</v>
      </c>
      <c r="I204" s="15">
        <f t="shared" si="17"/>
        <v>0</v>
      </c>
    </row>
    <row r="205" spans="1:9" x14ac:dyDescent="0.35">
      <c r="A205" s="22">
        <f t="shared" si="19"/>
        <v>191</v>
      </c>
      <c r="B205" s="22"/>
      <c r="C205" s="46">
        <f t="shared" si="20"/>
        <v>50465</v>
      </c>
      <c r="D205" s="15">
        <f t="shared" si="18"/>
        <v>0</v>
      </c>
      <c r="E205" s="15">
        <f t="shared" si="14"/>
        <v>0</v>
      </c>
      <c r="F205" s="15">
        <f t="shared" si="15"/>
        <v>0</v>
      </c>
      <c r="G205" s="15">
        <f t="shared" si="16"/>
        <v>0</v>
      </c>
      <c r="H205" s="25">
        <v>0</v>
      </c>
      <c r="I205" s="15">
        <f t="shared" si="17"/>
        <v>0</v>
      </c>
    </row>
    <row r="206" spans="1:9" x14ac:dyDescent="0.35">
      <c r="A206" s="22">
        <f t="shared" si="19"/>
        <v>192</v>
      </c>
      <c r="B206" s="22">
        <v>16</v>
      </c>
      <c r="C206" s="46">
        <f t="shared" si="20"/>
        <v>50496</v>
      </c>
      <c r="D206" s="15">
        <f t="shared" si="18"/>
        <v>0</v>
      </c>
      <c r="E206" s="15">
        <f t="shared" si="14"/>
        <v>0</v>
      </c>
      <c r="F206" s="15">
        <f t="shared" si="15"/>
        <v>0</v>
      </c>
      <c r="G206" s="15">
        <f t="shared" si="16"/>
        <v>0</v>
      </c>
      <c r="H206" s="25">
        <v>0</v>
      </c>
      <c r="I206" s="15">
        <f t="shared" si="17"/>
        <v>0</v>
      </c>
    </row>
    <row r="207" spans="1:9" x14ac:dyDescent="0.35">
      <c r="A207" s="22">
        <f t="shared" si="19"/>
        <v>193</v>
      </c>
      <c r="B207" s="22"/>
      <c r="C207" s="46">
        <f t="shared" si="20"/>
        <v>50526</v>
      </c>
      <c r="D207" s="15">
        <f t="shared" si="18"/>
        <v>0</v>
      </c>
      <c r="E207" s="15">
        <f t="shared" ref="E207:E270" si="21">IF(I206&lt;-PMT($E$6,E$3,E$1),I206*(1+$E$6),-PMT($E$6,E$3,E$1))</f>
        <v>0</v>
      </c>
      <c r="F207" s="15">
        <f t="shared" ref="F207:F270" si="22">D207*$E$6</f>
        <v>0</v>
      </c>
      <c r="G207" s="15">
        <f t="shared" ref="G207:G270" si="23">E207-F207+$H207</f>
        <v>0</v>
      </c>
      <c r="H207" s="25">
        <v>0</v>
      </c>
      <c r="I207" s="15">
        <f t="shared" ref="I207:I270" si="24">D207-G207</f>
        <v>0</v>
      </c>
    </row>
    <row r="208" spans="1:9" x14ac:dyDescent="0.35">
      <c r="A208" s="22">
        <f t="shared" si="19"/>
        <v>194</v>
      </c>
      <c r="B208" s="22"/>
      <c r="C208" s="46">
        <f t="shared" si="20"/>
        <v>50557</v>
      </c>
      <c r="D208" s="15">
        <f t="shared" ref="D208:D271" si="25">I207</f>
        <v>0</v>
      </c>
      <c r="E208" s="15">
        <f t="shared" si="21"/>
        <v>0</v>
      </c>
      <c r="F208" s="15">
        <f t="shared" si="22"/>
        <v>0</v>
      </c>
      <c r="G208" s="15">
        <f t="shared" si="23"/>
        <v>0</v>
      </c>
      <c r="H208" s="25">
        <v>0</v>
      </c>
      <c r="I208" s="15">
        <f t="shared" si="24"/>
        <v>0</v>
      </c>
    </row>
    <row r="209" spans="1:9" x14ac:dyDescent="0.35">
      <c r="A209" s="22">
        <f t="shared" ref="A209:A272" si="26">A208+1</f>
        <v>195</v>
      </c>
      <c r="B209" s="22"/>
      <c r="C209" s="46">
        <f t="shared" ref="C209:C272" si="27">EDATE(C208,$A$15)</f>
        <v>50587</v>
      </c>
      <c r="D209" s="15">
        <f t="shared" si="25"/>
        <v>0</v>
      </c>
      <c r="E209" s="15">
        <f t="shared" si="21"/>
        <v>0</v>
      </c>
      <c r="F209" s="15">
        <f t="shared" si="22"/>
        <v>0</v>
      </c>
      <c r="G209" s="15">
        <f t="shared" si="23"/>
        <v>0</v>
      </c>
      <c r="H209" s="25">
        <v>0</v>
      </c>
      <c r="I209" s="15">
        <f t="shared" si="24"/>
        <v>0</v>
      </c>
    </row>
    <row r="210" spans="1:9" x14ac:dyDescent="0.35">
      <c r="A210" s="22">
        <f t="shared" si="26"/>
        <v>196</v>
      </c>
      <c r="B210" s="22"/>
      <c r="C210" s="46">
        <f t="shared" si="27"/>
        <v>50618</v>
      </c>
      <c r="D210" s="15">
        <f t="shared" si="25"/>
        <v>0</v>
      </c>
      <c r="E210" s="15">
        <f t="shared" si="21"/>
        <v>0</v>
      </c>
      <c r="F210" s="15">
        <f t="shared" si="22"/>
        <v>0</v>
      </c>
      <c r="G210" s="15">
        <f t="shared" si="23"/>
        <v>0</v>
      </c>
      <c r="H210" s="25">
        <v>0</v>
      </c>
      <c r="I210" s="15">
        <f t="shared" si="24"/>
        <v>0</v>
      </c>
    </row>
    <row r="211" spans="1:9" x14ac:dyDescent="0.35">
      <c r="A211" s="22">
        <f t="shared" si="26"/>
        <v>197</v>
      </c>
      <c r="B211" s="22"/>
      <c r="C211" s="46">
        <f t="shared" si="27"/>
        <v>50649</v>
      </c>
      <c r="D211" s="15">
        <f t="shared" si="25"/>
        <v>0</v>
      </c>
      <c r="E211" s="15">
        <f t="shared" si="21"/>
        <v>0</v>
      </c>
      <c r="F211" s="15">
        <f t="shared" si="22"/>
        <v>0</v>
      </c>
      <c r="G211" s="15">
        <f t="shared" si="23"/>
        <v>0</v>
      </c>
      <c r="H211" s="25">
        <v>0</v>
      </c>
      <c r="I211" s="15">
        <f t="shared" si="24"/>
        <v>0</v>
      </c>
    </row>
    <row r="212" spans="1:9" x14ac:dyDescent="0.35">
      <c r="A212" s="22">
        <f t="shared" si="26"/>
        <v>198</v>
      </c>
      <c r="B212" s="22"/>
      <c r="C212" s="46">
        <f t="shared" si="27"/>
        <v>50679</v>
      </c>
      <c r="D212" s="15">
        <f t="shared" si="25"/>
        <v>0</v>
      </c>
      <c r="E212" s="15">
        <f t="shared" si="21"/>
        <v>0</v>
      </c>
      <c r="F212" s="15">
        <f t="shared" si="22"/>
        <v>0</v>
      </c>
      <c r="G212" s="15">
        <f t="shared" si="23"/>
        <v>0</v>
      </c>
      <c r="H212" s="25">
        <v>0</v>
      </c>
      <c r="I212" s="15">
        <f t="shared" si="24"/>
        <v>0</v>
      </c>
    </row>
    <row r="213" spans="1:9" x14ac:dyDescent="0.35">
      <c r="A213" s="22">
        <f t="shared" si="26"/>
        <v>199</v>
      </c>
      <c r="B213" s="22"/>
      <c r="C213" s="46">
        <f t="shared" si="27"/>
        <v>50710</v>
      </c>
      <c r="D213" s="15">
        <f t="shared" si="25"/>
        <v>0</v>
      </c>
      <c r="E213" s="15">
        <f t="shared" si="21"/>
        <v>0</v>
      </c>
      <c r="F213" s="15">
        <f t="shared" si="22"/>
        <v>0</v>
      </c>
      <c r="G213" s="15">
        <f t="shared" si="23"/>
        <v>0</v>
      </c>
      <c r="H213" s="25">
        <v>0</v>
      </c>
      <c r="I213" s="15">
        <f t="shared" si="24"/>
        <v>0</v>
      </c>
    </row>
    <row r="214" spans="1:9" x14ac:dyDescent="0.35">
      <c r="A214" s="22">
        <f t="shared" si="26"/>
        <v>200</v>
      </c>
      <c r="B214" s="22"/>
      <c r="C214" s="46">
        <f t="shared" si="27"/>
        <v>50740</v>
      </c>
      <c r="D214" s="15">
        <f t="shared" si="25"/>
        <v>0</v>
      </c>
      <c r="E214" s="15">
        <f t="shared" si="21"/>
        <v>0</v>
      </c>
      <c r="F214" s="15">
        <f t="shared" si="22"/>
        <v>0</v>
      </c>
      <c r="G214" s="15">
        <f t="shared" si="23"/>
        <v>0</v>
      </c>
      <c r="H214" s="25">
        <v>0</v>
      </c>
      <c r="I214" s="15">
        <f t="shared" si="24"/>
        <v>0</v>
      </c>
    </row>
    <row r="215" spans="1:9" x14ac:dyDescent="0.35">
      <c r="A215" s="22">
        <f t="shared" si="26"/>
        <v>201</v>
      </c>
      <c r="B215" s="22"/>
      <c r="C215" s="46">
        <f t="shared" si="27"/>
        <v>50771</v>
      </c>
      <c r="D215" s="15">
        <f t="shared" si="25"/>
        <v>0</v>
      </c>
      <c r="E215" s="15">
        <f t="shared" si="21"/>
        <v>0</v>
      </c>
      <c r="F215" s="15">
        <f t="shared" si="22"/>
        <v>0</v>
      </c>
      <c r="G215" s="15">
        <f t="shared" si="23"/>
        <v>0</v>
      </c>
      <c r="H215" s="25">
        <v>0</v>
      </c>
      <c r="I215" s="15">
        <f t="shared" si="24"/>
        <v>0</v>
      </c>
    </row>
    <row r="216" spans="1:9" x14ac:dyDescent="0.35">
      <c r="A216" s="22">
        <f t="shared" si="26"/>
        <v>202</v>
      </c>
      <c r="B216" s="22"/>
      <c r="C216" s="46">
        <f t="shared" si="27"/>
        <v>50802</v>
      </c>
      <c r="D216" s="15">
        <f t="shared" si="25"/>
        <v>0</v>
      </c>
      <c r="E216" s="15">
        <f t="shared" si="21"/>
        <v>0</v>
      </c>
      <c r="F216" s="15">
        <f t="shared" si="22"/>
        <v>0</v>
      </c>
      <c r="G216" s="15">
        <f t="shared" si="23"/>
        <v>0</v>
      </c>
      <c r="H216" s="25">
        <v>0</v>
      </c>
      <c r="I216" s="15">
        <f t="shared" si="24"/>
        <v>0</v>
      </c>
    </row>
    <row r="217" spans="1:9" x14ac:dyDescent="0.35">
      <c r="A217" s="22">
        <f t="shared" si="26"/>
        <v>203</v>
      </c>
      <c r="B217" s="22"/>
      <c r="C217" s="46">
        <f t="shared" si="27"/>
        <v>50830</v>
      </c>
      <c r="D217" s="15">
        <f t="shared" si="25"/>
        <v>0</v>
      </c>
      <c r="E217" s="15">
        <f t="shared" si="21"/>
        <v>0</v>
      </c>
      <c r="F217" s="15">
        <f t="shared" si="22"/>
        <v>0</v>
      </c>
      <c r="G217" s="15">
        <f t="shared" si="23"/>
        <v>0</v>
      </c>
      <c r="H217" s="25">
        <v>0</v>
      </c>
      <c r="I217" s="15">
        <f t="shared" si="24"/>
        <v>0</v>
      </c>
    </row>
    <row r="218" spans="1:9" x14ac:dyDescent="0.35">
      <c r="A218" s="22">
        <f t="shared" si="26"/>
        <v>204</v>
      </c>
      <c r="B218" s="22">
        <v>17</v>
      </c>
      <c r="C218" s="46">
        <f t="shared" si="27"/>
        <v>50861</v>
      </c>
      <c r="D218" s="15">
        <f t="shared" si="25"/>
        <v>0</v>
      </c>
      <c r="E218" s="15">
        <f t="shared" si="21"/>
        <v>0</v>
      </c>
      <c r="F218" s="15">
        <f t="shared" si="22"/>
        <v>0</v>
      </c>
      <c r="G218" s="15">
        <f t="shared" si="23"/>
        <v>0</v>
      </c>
      <c r="H218" s="25">
        <v>0</v>
      </c>
      <c r="I218" s="15">
        <f t="shared" si="24"/>
        <v>0</v>
      </c>
    </row>
    <row r="219" spans="1:9" x14ac:dyDescent="0.35">
      <c r="A219" s="22">
        <f t="shared" si="26"/>
        <v>205</v>
      </c>
      <c r="B219" s="22"/>
      <c r="C219" s="46">
        <f t="shared" si="27"/>
        <v>50891</v>
      </c>
      <c r="D219" s="15">
        <f t="shared" si="25"/>
        <v>0</v>
      </c>
      <c r="E219" s="15">
        <f t="shared" si="21"/>
        <v>0</v>
      </c>
      <c r="F219" s="15">
        <f t="shared" si="22"/>
        <v>0</v>
      </c>
      <c r="G219" s="15">
        <f t="shared" si="23"/>
        <v>0</v>
      </c>
      <c r="H219" s="25">
        <v>0</v>
      </c>
      <c r="I219" s="15">
        <f t="shared" si="24"/>
        <v>0</v>
      </c>
    </row>
    <row r="220" spans="1:9" x14ac:dyDescent="0.35">
      <c r="A220" s="22">
        <f t="shared" si="26"/>
        <v>206</v>
      </c>
      <c r="B220" s="22"/>
      <c r="C220" s="46">
        <f t="shared" si="27"/>
        <v>50922</v>
      </c>
      <c r="D220" s="15">
        <f t="shared" si="25"/>
        <v>0</v>
      </c>
      <c r="E220" s="15">
        <f t="shared" si="21"/>
        <v>0</v>
      </c>
      <c r="F220" s="15">
        <f t="shared" si="22"/>
        <v>0</v>
      </c>
      <c r="G220" s="15">
        <f t="shared" si="23"/>
        <v>0</v>
      </c>
      <c r="H220" s="25">
        <v>0</v>
      </c>
      <c r="I220" s="15">
        <f t="shared" si="24"/>
        <v>0</v>
      </c>
    </row>
    <row r="221" spans="1:9" x14ac:dyDescent="0.35">
      <c r="A221" s="22">
        <f t="shared" si="26"/>
        <v>207</v>
      </c>
      <c r="B221" s="22"/>
      <c r="C221" s="46">
        <f t="shared" si="27"/>
        <v>50952</v>
      </c>
      <c r="D221" s="15">
        <f t="shared" si="25"/>
        <v>0</v>
      </c>
      <c r="E221" s="15">
        <f t="shared" si="21"/>
        <v>0</v>
      </c>
      <c r="F221" s="15">
        <f t="shared" si="22"/>
        <v>0</v>
      </c>
      <c r="G221" s="15">
        <f t="shared" si="23"/>
        <v>0</v>
      </c>
      <c r="H221" s="25">
        <v>0</v>
      </c>
      <c r="I221" s="15">
        <f t="shared" si="24"/>
        <v>0</v>
      </c>
    </row>
    <row r="222" spans="1:9" x14ac:dyDescent="0.35">
      <c r="A222" s="22">
        <f t="shared" si="26"/>
        <v>208</v>
      </c>
      <c r="B222" s="22"/>
      <c r="C222" s="46">
        <f t="shared" si="27"/>
        <v>50983</v>
      </c>
      <c r="D222" s="15">
        <f t="shared" si="25"/>
        <v>0</v>
      </c>
      <c r="E222" s="15">
        <f t="shared" si="21"/>
        <v>0</v>
      </c>
      <c r="F222" s="15">
        <f t="shared" si="22"/>
        <v>0</v>
      </c>
      <c r="G222" s="15">
        <f t="shared" si="23"/>
        <v>0</v>
      </c>
      <c r="H222" s="25">
        <v>0</v>
      </c>
      <c r="I222" s="15">
        <f t="shared" si="24"/>
        <v>0</v>
      </c>
    </row>
    <row r="223" spans="1:9" x14ac:dyDescent="0.35">
      <c r="A223" s="22">
        <f t="shared" si="26"/>
        <v>209</v>
      </c>
      <c r="B223" s="22"/>
      <c r="C223" s="46">
        <f t="shared" si="27"/>
        <v>51014</v>
      </c>
      <c r="D223" s="15">
        <f t="shared" si="25"/>
        <v>0</v>
      </c>
      <c r="E223" s="15">
        <f t="shared" si="21"/>
        <v>0</v>
      </c>
      <c r="F223" s="15">
        <f t="shared" si="22"/>
        <v>0</v>
      </c>
      <c r="G223" s="15">
        <f t="shared" si="23"/>
        <v>0</v>
      </c>
      <c r="H223" s="25">
        <v>0</v>
      </c>
      <c r="I223" s="15">
        <f t="shared" si="24"/>
        <v>0</v>
      </c>
    </row>
    <row r="224" spans="1:9" x14ac:dyDescent="0.35">
      <c r="A224" s="22">
        <f t="shared" si="26"/>
        <v>210</v>
      </c>
      <c r="B224" s="22"/>
      <c r="C224" s="46">
        <f t="shared" si="27"/>
        <v>51044</v>
      </c>
      <c r="D224" s="15">
        <f t="shared" si="25"/>
        <v>0</v>
      </c>
      <c r="E224" s="15">
        <f t="shared" si="21"/>
        <v>0</v>
      </c>
      <c r="F224" s="15">
        <f t="shared" si="22"/>
        <v>0</v>
      </c>
      <c r="G224" s="15">
        <f t="shared" si="23"/>
        <v>0</v>
      </c>
      <c r="H224" s="25">
        <v>0</v>
      </c>
      <c r="I224" s="15">
        <f t="shared" si="24"/>
        <v>0</v>
      </c>
    </row>
    <row r="225" spans="1:9" x14ac:dyDescent="0.35">
      <c r="A225" s="22">
        <f t="shared" si="26"/>
        <v>211</v>
      </c>
      <c r="B225" s="22"/>
      <c r="C225" s="46">
        <f t="shared" si="27"/>
        <v>51075</v>
      </c>
      <c r="D225" s="15">
        <f t="shared" si="25"/>
        <v>0</v>
      </c>
      <c r="E225" s="15">
        <f t="shared" si="21"/>
        <v>0</v>
      </c>
      <c r="F225" s="15">
        <f t="shared" si="22"/>
        <v>0</v>
      </c>
      <c r="G225" s="15">
        <f t="shared" si="23"/>
        <v>0</v>
      </c>
      <c r="H225" s="25">
        <v>0</v>
      </c>
      <c r="I225" s="15">
        <f t="shared" si="24"/>
        <v>0</v>
      </c>
    </row>
    <row r="226" spans="1:9" x14ac:dyDescent="0.35">
      <c r="A226" s="22">
        <f t="shared" si="26"/>
        <v>212</v>
      </c>
      <c r="B226" s="22"/>
      <c r="C226" s="46">
        <f t="shared" si="27"/>
        <v>51105</v>
      </c>
      <c r="D226" s="15">
        <f t="shared" si="25"/>
        <v>0</v>
      </c>
      <c r="E226" s="15">
        <f t="shared" si="21"/>
        <v>0</v>
      </c>
      <c r="F226" s="15">
        <f t="shared" si="22"/>
        <v>0</v>
      </c>
      <c r="G226" s="15">
        <f t="shared" si="23"/>
        <v>0</v>
      </c>
      <c r="H226" s="25">
        <v>0</v>
      </c>
      <c r="I226" s="15">
        <f t="shared" si="24"/>
        <v>0</v>
      </c>
    </row>
    <row r="227" spans="1:9" x14ac:dyDescent="0.35">
      <c r="A227" s="22">
        <f t="shared" si="26"/>
        <v>213</v>
      </c>
      <c r="B227" s="22"/>
      <c r="C227" s="46">
        <f t="shared" si="27"/>
        <v>51136</v>
      </c>
      <c r="D227" s="15">
        <f t="shared" si="25"/>
        <v>0</v>
      </c>
      <c r="E227" s="15">
        <f t="shared" si="21"/>
        <v>0</v>
      </c>
      <c r="F227" s="15">
        <f t="shared" si="22"/>
        <v>0</v>
      </c>
      <c r="G227" s="15">
        <f t="shared" si="23"/>
        <v>0</v>
      </c>
      <c r="H227" s="25">
        <v>0</v>
      </c>
      <c r="I227" s="15">
        <f t="shared" si="24"/>
        <v>0</v>
      </c>
    </row>
    <row r="228" spans="1:9" x14ac:dyDescent="0.35">
      <c r="A228" s="22">
        <f t="shared" si="26"/>
        <v>214</v>
      </c>
      <c r="B228" s="22"/>
      <c r="C228" s="46">
        <f t="shared" si="27"/>
        <v>51167</v>
      </c>
      <c r="D228" s="15">
        <f t="shared" si="25"/>
        <v>0</v>
      </c>
      <c r="E228" s="15">
        <f t="shared" si="21"/>
        <v>0</v>
      </c>
      <c r="F228" s="15">
        <f t="shared" si="22"/>
        <v>0</v>
      </c>
      <c r="G228" s="15">
        <f t="shared" si="23"/>
        <v>0</v>
      </c>
      <c r="H228" s="25">
        <v>0</v>
      </c>
      <c r="I228" s="15">
        <f t="shared" si="24"/>
        <v>0</v>
      </c>
    </row>
    <row r="229" spans="1:9" x14ac:dyDescent="0.35">
      <c r="A229" s="22">
        <f t="shared" si="26"/>
        <v>215</v>
      </c>
      <c r="B229" s="22"/>
      <c r="C229" s="46">
        <f t="shared" si="27"/>
        <v>51196</v>
      </c>
      <c r="D229" s="15">
        <f t="shared" si="25"/>
        <v>0</v>
      </c>
      <c r="E229" s="15">
        <f t="shared" si="21"/>
        <v>0</v>
      </c>
      <c r="F229" s="15">
        <f t="shared" si="22"/>
        <v>0</v>
      </c>
      <c r="G229" s="15">
        <f t="shared" si="23"/>
        <v>0</v>
      </c>
      <c r="H229" s="25">
        <v>0</v>
      </c>
      <c r="I229" s="15">
        <f t="shared" si="24"/>
        <v>0</v>
      </c>
    </row>
    <row r="230" spans="1:9" x14ac:dyDescent="0.35">
      <c r="A230" s="22">
        <f t="shared" si="26"/>
        <v>216</v>
      </c>
      <c r="B230" s="22">
        <v>18</v>
      </c>
      <c r="C230" s="46">
        <f t="shared" si="27"/>
        <v>51227</v>
      </c>
      <c r="D230" s="15">
        <f t="shared" si="25"/>
        <v>0</v>
      </c>
      <c r="E230" s="15">
        <f t="shared" si="21"/>
        <v>0</v>
      </c>
      <c r="F230" s="15">
        <f t="shared" si="22"/>
        <v>0</v>
      </c>
      <c r="G230" s="15">
        <f t="shared" si="23"/>
        <v>0</v>
      </c>
      <c r="H230" s="25">
        <v>0</v>
      </c>
      <c r="I230" s="15">
        <f t="shared" si="24"/>
        <v>0</v>
      </c>
    </row>
    <row r="231" spans="1:9" x14ac:dyDescent="0.35">
      <c r="A231" s="22">
        <f t="shared" si="26"/>
        <v>217</v>
      </c>
      <c r="B231" s="22"/>
      <c r="C231" s="46">
        <f t="shared" si="27"/>
        <v>51257</v>
      </c>
      <c r="D231" s="15">
        <f t="shared" si="25"/>
        <v>0</v>
      </c>
      <c r="E231" s="15">
        <f t="shared" si="21"/>
        <v>0</v>
      </c>
      <c r="F231" s="15">
        <f t="shared" si="22"/>
        <v>0</v>
      </c>
      <c r="G231" s="15">
        <f t="shared" si="23"/>
        <v>0</v>
      </c>
      <c r="H231" s="25">
        <v>0</v>
      </c>
      <c r="I231" s="15">
        <f t="shared" si="24"/>
        <v>0</v>
      </c>
    </row>
    <row r="232" spans="1:9" x14ac:dyDescent="0.35">
      <c r="A232" s="22">
        <f t="shared" si="26"/>
        <v>218</v>
      </c>
      <c r="B232" s="22"/>
      <c r="C232" s="46">
        <f t="shared" si="27"/>
        <v>51288</v>
      </c>
      <c r="D232" s="15">
        <f t="shared" si="25"/>
        <v>0</v>
      </c>
      <c r="E232" s="15">
        <f t="shared" si="21"/>
        <v>0</v>
      </c>
      <c r="F232" s="15">
        <f t="shared" si="22"/>
        <v>0</v>
      </c>
      <c r="G232" s="15">
        <f t="shared" si="23"/>
        <v>0</v>
      </c>
      <c r="H232" s="25">
        <v>0</v>
      </c>
      <c r="I232" s="15">
        <f t="shared" si="24"/>
        <v>0</v>
      </c>
    </row>
    <row r="233" spans="1:9" x14ac:dyDescent="0.35">
      <c r="A233" s="22">
        <f t="shared" si="26"/>
        <v>219</v>
      </c>
      <c r="B233" s="22"/>
      <c r="C233" s="46">
        <f t="shared" si="27"/>
        <v>51318</v>
      </c>
      <c r="D233" s="15">
        <f t="shared" si="25"/>
        <v>0</v>
      </c>
      <c r="E233" s="15">
        <f t="shared" si="21"/>
        <v>0</v>
      </c>
      <c r="F233" s="15">
        <f t="shared" si="22"/>
        <v>0</v>
      </c>
      <c r="G233" s="15">
        <f t="shared" si="23"/>
        <v>0</v>
      </c>
      <c r="H233" s="25">
        <v>0</v>
      </c>
      <c r="I233" s="15">
        <f t="shared" si="24"/>
        <v>0</v>
      </c>
    </row>
    <row r="234" spans="1:9" x14ac:dyDescent="0.35">
      <c r="A234" s="22">
        <f t="shared" si="26"/>
        <v>220</v>
      </c>
      <c r="B234" s="22"/>
      <c r="C234" s="46">
        <f t="shared" si="27"/>
        <v>51349</v>
      </c>
      <c r="D234" s="15">
        <f t="shared" si="25"/>
        <v>0</v>
      </c>
      <c r="E234" s="15">
        <f t="shared" si="21"/>
        <v>0</v>
      </c>
      <c r="F234" s="15">
        <f t="shared" si="22"/>
        <v>0</v>
      </c>
      <c r="G234" s="15">
        <f t="shared" si="23"/>
        <v>0</v>
      </c>
      <c r="H234" s="25">
        <v>0</v>
      </c>
      <c r="I234" s="15">
        <f t="shared" si="24"/>
        <v>0</v>
      </c>
    </row>
    <row r="235" spans="1:9" x14ac:dyDescent="0.35">
      <c r="A235" s="22">
        <f t="shared" si="26"/>
        <v>221</v>
      </c>
      <c r="B235" s="22"/>
      <c r="C235" s="46">
        <f t="shared" si="27"/>
        <v>51380</v>
      </c>
      <c r="D235" s="15">
        <f t="shared" si="25"/>
        <v>0</v>
      </c>
      <c r="E235" s="15">
        <f t="shared" si="21"/>
        <v>0</v>
      </c>
      <c r="F235" s="15">
        <f t="shared" si="22"/>
        <v>0</v>
      </c>
      <c r="G235" s="15">
        <f t="shared" si="23"/>
        <v>0</v>
      </c>
      <c r="H235" s="25">
        <v>0</v>
      </c>
      <c r="I235" s="15">
        <f t="shared" si="24"/>
        <v>0</v>
      </c>
    </row>
    <row r="236" spans="1:9" x14ac:dyDescent="0.35">
      <c r="A236" s="22">
        <f t="shared" si="26"/>
        <v>222</v>
      </c>
      <c r="B236" s="22"/>
      <c r="C236" s="46">
        <f t="shared" si="27"/>
        <v>51410</v>
      </c>
      <c r="D236" s="15">
        <f t="shared" si="25"/>
        <v>0</v>
      </c>
      <c r="E236" s="15">
        <f t="shared" si="21"/>
        <v>0</v>
      </c>
      <c r="F236" s="15">
        <f t="shared" si="22"/>
        <v>0</v>
      </c>
      <c r="G236" s="15">
        <f t="shared" si="23"/>
        <v>0</v>
      </c>
      <c r="H236" s="25">
        <v>0</v>
      </c>
      <c r="I236" s="15">
        <f t="shared" si="24"/>
        <v>0</v>
      </c>
    </row>
    <row r="237" spans="1:9" x14ac:dyDescent="0.35">
      <c r="A237" s="22">
        <f t="shared" si="26"/>
        <v>223</v>
      </c>
      <c r="B237" s="22"/>
      <c r="C237" s="46">
        <f t="shared" si="27"/>
        <v>51441</v>
      </c>
      <c r="D237" s="15">
        <f t="shared" si="25"/>
        <v>0</v>
      </c>
      <c r="E237" s="15">
        <f t="shared" si="21"/>
        <v>0</v>
      </c>
      <c r="F237" s="15">
        <f t="shared" si="22"/>
        <v>0</v>
      </c>
      <c r="G237" s="15">
        <f t="shared" si="23"/>
        <v>0</v>
      </c>
      <c r="H237" s="25">
        <v>0</v>
      </c>
      <c r="I237" s="15">
        <f t="shared" si="24"/>
        <v>0</v>
      </c>
    </row>
    <row r="238" spans="1:9" x14ac:dyDescent="0.35">
      <c r="A238" s="22">
        <f t="shared" si="26"/>
        <v>224</v>
      </c>
      <c r="B238" s="22"/>
      <c r="C238" s="46">
        <f t="shared" si="27"/>
        <v>51471</v>
      </c>
      <c r="D238" s="15">
        <f t="shared" si="25"/>
        <v>0</v>
      </c>
      <c r="E238" s="15">
        <f t="shared" si="21"/>
        <v>0</v>
      </c>
      <c r="F238" s="15">
        <f t="shared" si="22"/>
        <v>0</v>
      </c>
      <c r="G238" s="15">
        <f t="shared" si="23"/>
        <v>0</v>
      </c>
      <c r="H238" s="25">
        <v>0</v>
      </c>
      <c r="I238" s="15">
        <f t="shared" si="24"/>
        <v>0</v>
      </c>
    </row>
    <row r="239" spans="1:9" x14ac:dyDescent="0.35">
      <c r="A239" s="22">
        <f t="shared" si="26"/>
        <v>225</v>
      </c>
      <c r="B239" s="22"/>
      <c r="C239" s="46">
        <f t="shared" si="27"/>
        <v>51502</v>
      </c>
      <c r="D239" s="15">
        <f t="shared" si="25"/>
        <v>0</v>
      </c>
      <c r="E239" s="15">
        <f t="shared" si="21"/>
        <v>0</v>
      </c>
      <c r="F239" s="15">
        <f t="shared" si="22"/>
        <v>0</v>
      </c>
      <c r="G239" s="15">
        <f t="shared" si="23"/>
        <v>0</v>
      </c>
      <c r="H239" s="25">
        <v>0</v>
      </c>
      <c r="I239" s="15">
        <f t="shared" si="24"/>
        <v>0</v>
      </c>
    </row>
    <row r="240" spans="1:9" x14ac:dyDescent="0.35">
      <c r="A240" s="22">
        <f t="shared" si="26"/>
        <v>226</v>
      </c>
      <c r="B240" s="22"/>
      <c r="C240" s="46">
        <f t="shared" si="27"/>
        <v>51533</v>
      </c>
      <c r="D240" s="15">
        <f t="shared" si="25"/>
        <v>0</v>
      </c>
      <c r="E240" s="15">
        <f t="shared" si="21"/>
        <v>0</v>
      </c>
      <c r="F240" s="15">
        <f t="shared" si="22"/>
        <v>0</v>
      </c>
      <c r="G240" s="15">
        <f t="shared" si="23"/>
        <v>0</v>
      </c>
      <c r="H240" s="25">
        <v>0</v>
      </c>
      <c r="I240" s="15">
        <f t="shared" si="24"/>
        <v>0</v>
      </c>
    </row>
    <row r="241" spans="1:9" x14ac:dyDescent="0.35">
      <c r="A241" s="22">
        <f t="shared" si="26"/>
        <v>227</v>
      </c>
      <c r="B241" s="22"/>
      <c r="C241" s="46">
        <f t="shared" si="27"/>
        <v>51561</v>
      </c>
      <c r="D241" s="15">
        <f t="shared" si="25"/>
        <v>0</v>
      </c>
      <c r="E241" s="15">
        <f t="shared" si="21"/>
        <v>0</v>
      </c>
      <c r="F241" s="15">
        <f t="shared" si="22"/>
        <v>0</v>
      </c>
      <c r="G241" s="15">
        <f t="shared" si="23"/>
        <v>0</v>
      </c>
      <c r="H241" s="25">
        <v>0</v>
      </c>
      <c r="I241" s="15">
        <f t="shared" si="24"/>
        <v>0</v>
      </c>
    </row>
    <row r="242" spans="1:9" x14ac:dyDescent="0.35">
      <c r="A242" s="22">
        <f t="shared" si="26"/>
        <v>228</v>
      </c>
      <c r="B242" s="22">
        <v>19</v>
      </c>
      <c r="C242" s="46">
        <f t="shared" si="27"/>
        <v>51592</v>
      </c>
      <c r="D242" s="15">
        <f t="shared" si="25"/>
        <v>0</v>
      </c>
      <c r="E242" s="15">
        <f t="shared" si="21"/>
        <v>0</v>
      </c>
      <c r="F242" s="15">
        <f t="shared" si="22"/>
        <v>0</v>
      </c>
      <c r="G242" s="15">
        <f t="shared" si="23"/>
        <v>0</v>
      </c>
      <c r="H242" s="25">
        <v>0</v>
      </c>
      <c r="I242" s="15">
        <f t="shared" si="24"/>
        <v>0</v>
      </c>
    </row>
    <row r="243" spans="1:9" x14ac:dyDescent="0.35">
      <c r="A243" s="22">
        <f t="shared" si="26"/>
        <v>229</v>
      </c>
      <c r="B243" s="22"/>
      <c r="C243" s="46">
        <f t="shared" si="27"/>
        <v>51622</v>
      </c>
      <c r="D243" s="15">
        <f t="shared" si="25"/>
        <v>0</v>
      </c>
      <c r="E243" s="15">
        <f t="shared" si="21"/>
        <v>0</v>
      </c>
      <c r="F243" s="15">
        <f t="shared" si="22"/>
        <v>0</v>
      </c>
      <c r="G243" s="15">
        <f t="shared" si="23"/>
        <v>0</v>
      </c>
      <c r="H243" s="25">
        <v>0</v>
      </c>
      <c r="I243" s="15">
        <f t="shared" si="24"/>
        <v>0</v>
      </c>
    </row>
    <row r="244" spans="1:9" x14ac:dyDescent="0.35">
      <c r="A244" s="22">
        <f t="shared" si="26"/>
        <v>230</v>
      </c>
      <c r="B244" s="22"/>
      <c r="C244" s="46">
        <f t="shared" si="27"/>
        <v>51653</v>
      </c>
      <c r="D244" s="15">
        <f t="shared" si="25"/>
        <v>0</v>
      </c>
      <c r="E244" s="15">
        <f t="shared" si="21"/>
        <v>0</v>
      </c>
      <c r="F244" s="15">
        <f t="shared" si="22"/>
        <v>0</v>
      </c>
      <c r="G244" s="15">
        <f t="shared" si="23"/>
        <v>0</v>
      </c>
      <c r="H244" s="25">
        <v>0</v>
      </c>
      <c r="I244" s="15">
        <f t="shared" si="24"/>
        <v>0</v>
      </c>
    </row>
    <row r="245" spans="1:9" x14ac:dyDescent="0.35">
      <c r="A245" s="22">
        <f t="shared" si="26"/>
        <v>231</v>
      </c>
      <c r="B245" s="22"/>
      <c r="C245" s="46">
        <f t="shared" si="27"/>
        <v>51683</v>
      </c>
      <c r="D245" s="15">
        <f t="shared" si="25"/>
        <v>0</v>
      </c>
      <c r="E245" s="15">
        <f t="shared" si="21"/>
        <v>0</v>
      </c>
      <c r="F245" s="15">
        <f t="shared" si="22"/>
        <v>0</v>
      </c>
      <c r="G245" s="15">
        <f t="shared" si="23"/>
        <v>0</v>
      </c>
      <c r="H245" s="25">
        <v>0</v>
      </c>
      <c r="I245" s="15">
        <f t="shared" si="24"/>
        <v>0</v>
      </c>
    </row>
    <row r="246" spans="1:9" x14ac:dyDescent="0.35">
      <c r="A246" s="22">
        <f t="shared" si="26"/>
        <v>232</v>
      </c>
      <c r="B246" s="22"/>
      <c r="C246" s="46">
        <f t="shared" si="27"/>
        <v>51714</v>
      </c>
      <c r="D246" s="15">
        <f t="shared" si="25"/>
        <v>0</v>
      </c>
      <c r="E246" s="15">
        <f t="shared" si="21"/>
        <v>0</v>
      </c>
      <c r="F246" s="15">
        <f t="shared" si="22"/>
        <v>0</v>
      </c>
      <c r="G246" s="15">
        <f t="shared" si="23"/>
        <v>0</v>
      </c>
      <c r="H246" s="25">
        <v>0</v>
      </c>
      <c r="I246" s="15">
        <f t="shared" si="24"/>
        <v>0</v>
      </c>
    </row>
    <row r="247" spans="1:9" x14ac:dyDescent="0.35">
      <c r="A247" s="22">
        <f t="shared" si="26"/>
        <v>233</v>
      </c>
      <c r="B247" s="22"/>
      <c r="C247" s="46">
        <f t="shared" si="27"/>
        <v>51745</v>
      </c>
      <c r="D247" s="15">
        <f t="shared" si="25"/>
        <v>0</v>
      </c>
      <c r="E247" s="15">
        <f t="shared" si="21"/>
        <v>0</v>
      </c>
      <c r="F247" s="15">
        <f t="shared" si="22"/>
        <v>0</v>
      </c>
      <c r="G247" s="15">
        <f t="shared" si="23"/>
        <v>0</v>
      </c>
      <c r="H247" s="25">
        <v>0</v>
      </c>
      <c r="I247" s="15">
        <f t="shared" si="24"/>
        <v>0</v>
      </c>
    </row>
    <row r="248" spans="1:9" x14ac:dyDescent="0.35">
      <c r="A248" s="22">
        <f t="shared" si="26"/>
        <v>234</v>
      </c>
      <c r="B248" s="22"/>
      <c r="C248" s="46">
        <f t="shared" si="27"/>
        <v>51775</v>
      </c>
      <c r="D248" s="15">
        <f t="shared" si="25"/>
        <v>0</v>
      </c>
      <c r="E248" s="15">
        <f t="shared" si="21"/>
        <v>0</v>
      </c>
      <c r="F248" s="15">
        <f t="shared" si="22"/>
        <v>0</v>
      </c>
      <c r="G248" s="15">
        <f t="shared" si="23"/>
        <v>0</v>
      </c>
      <c r="H248" s="25">
        <v>0</v>
      </c>
      <c r="I248" s="15">
        <f t="shared" si="24"/>
        <v>0</v>
      </c>
    </row>
    <row r="249" spans="1:9" x14ac:dyDescent="0.35">
      <c r="A249" s="22">
        <f t="shared" si="26"/>
        <v>235</v>
      </c>
      <c r="B249" s="22"/>
      <c r="C249" s="46">
        <f t="shared" si="27"/>
        <v>51806</v>
      </c>
      <c r="D249" s="15">
        <f t="shared" si="25"/>
        <v>0</v>
      </c>
      <c r="E249" s="15">
        <f t="shared" si="21"/>
        <v>0</v>
      </c>
      <c r="F249" s="15">
        <f t="shared" si="22"/>
        <v>0</v>
      </c>
      <c r="G249" s="15">
        <f t="shared" si="23"/>
        <v>0</v>
      </c>
      <c r="H249" s="25">
        <v>0</v>
      </c>
      <c r="I249" s="15">
        <f t="shared" si="24"/>
        <v>0</v>
      </c>
    </row>
    <row r="250" spans="1:9" x14ac:dyDescent="0.35">
      <c r="A250" s="22">
        <f t="shared" si="26"/>
        <v>236</v>
      </c>
      <c r="B250" s="22"/>
      <c r="C250" s="46">
        <f t="shared" si="27"/>
        <v>51836</v>
      </c>
      <c r="D250" s="15">
        <f t="shared" si="25"/>
        <v>0</v>
      </c>
      <c r="E250" s="15">
        <f t="shared" si="21"/>
        <v>0</v>
      </c>
      <c r="F250" s="15">
        <f t="shared" si="22"/>
        <v>0</v>
      </c>
      <c r="G250" s="15">
        <f t="shared" si="23"/>
        <v>0</v>
      </c>
      <c r="H250" s="25">
        <v>0</v>
      </c>
      <c r="I250" s="15">
        <f t="shared" si="24"/>
        <v>0</v>
      </c>
    </row>
    <row r="251" spans="1:9" x14ac:dyDescent="0.35">
      <c r="A251" s="22">
        <f t="shared" si="26"/>
        <v>237</v>
      </c>
      <c r="B251" s="22"/>
      <c r="C251" s="46">
        <f t="shared" si="27"/>
        <v>51867</v>
      </c>
      <c r="D251" s="15">
        <f t="shared" si="25"/>
        <v>0</v>
      </c>
      <c r="E251" s="15">
        <f t="shared" si="21"/>
        <v>0</v>
      </c>
      <c r="F251" s="15">
        <f t="shared" si="22"/>
        <v>0</v>
      </c>
      <c r="G251" s="15">
        <f t="shared" si="23"/>
        <v>0</v>
      </c>
      <c r="H251" s="25">
        <v>0</v>
      </c>
      <c r="I251" s="15">
        <f t="shared" si="24"/>
        <v>0</v>
      </c>
    </row>
    <row r="252" spans="1:9" x14ac:dyDescent="0.35">
      <c r="A252" s="22">
        <f t="shared" si="26"/>
        <v>238</v>
      </c>
      <c r="B252" s="22"/>
      <c r="C252" s="46">
        <f t="shared" si="27"/>
        <v>51898</v>
      </c>
      <c r="D252" s="15">
        <f t="shared" si="25"/>
        <v>0</v>
      </c>
      <c r="E252" s="15">
        <f t="shared" si="21"/>
        <v>0</v>
      </c>
      <c r="F252" s="15">
        <f t="shared" si="22"/>
        <v>0</v>
      </c>
      <c r="G252" s="15">
        <f t="shared" si="23"/>
        <v>0</v>
      </c>
      <c r="H252" s="25">
        <v>0</v>
      </c>
      <c r="I252" s="15">
        <f t="shared" si="24"/>
        <v>0</v>
      </c>
    </row>
    <row r="253" spans="1:9" x14ac:dyDescent="0.35">
      <c r="A253" s="22">
        <f t="shared" si="26"/>
        <v>239</v>
      </c>
      <c r="B253" s="22"/>
      <c r="C253" s="46">
        <f t="shared" si="27"/>
        <v>51926</v>
      </c>
      <c r="D253" s="15">
        <f t="shared" si="25"/>
        <v>0</v>
      </c>
      <c r="E253" s="15">
        <f t="shared" si="21"/>
        <v>0</v>
      </c>
      <c r="F253" s="15">
        <f t="shared" si="22"/>
        <v>0</v>
      </c>
      <c r="G253" s="15">
        <f t="shared" si="23"/>
        <v>0</v>
      </c>
      <c r="H253" s="25">
        <v>0</v>
      </c>
      <c r="I253" s="15">
        <f t="shared" si="24"/>
        <v>0</v>
      </c>
    </row>
    <row r="254" spans="1:9" x14ac:dyDescent="0.35">
      <c r="A254" s="22">
        <f t="shared" si="26"/>
        <v>240</v>
      </c>
      <c r="B254" s="22">
        <v>20</v>
      </c>
      <c r="C254" s="46">
        <f t="shared" si="27"/>
        <v>51957</v>
      </c>
      <c r="D254" s="15">
        <f t="shared" si="25"/>
        <v>0</v>
      </c>
      <c r="E254" s="15">
        <f t="shared" si="21"/>
        <v>0</v>
      </c>
      <c r="F254" s="15">
        <f t="shared" si="22"/>
        <v>0</v>
      </c>
      <c r="G254" s="15">
        <f t="shared" si="23"/>
        <v>0</v>
      </c>
      <c r="H254" s="25">
        <v>0</v>
      </c>
      <c r="I254" s="15">
        <f t="shared" si="24"/>
        <v>0</v>
      </c>
    </row>
    <row r="255" spans="1:9" x14ac:dyDescent="0.35">
      <c r="A255" s="22">
        <f t="shared" si="26"/>
        <v>241</v>
      </c>
      <c r="B255" s="22"/>
      <c r="C255" s="46">
        <f t="shared" si="27"/>
        <v>51987</v>
      </c>
      <c r="D255" s="15">
        <f t="shared" si="25"/>
        <v>0</v>
      </c>
      <c r="E255" s="15">
        <f t="shared" si="21"/>
        <v>0</v>
      </c>
      <c r="F255" s="15">
        <f t="shared" si="22"/>
        <v>0</v>
      </c>
      <c r="G255" s="15">
        <f t="shared" si="23"/>
        <v>0</v>
      </c>
      <c r="H255" s="25">
        <v>0</v>
      </c>
      <c r="I255" s="15">
        <f t="shared" si="24"/>
        <v>0</v>
      </c>
    </row>
    <row r="256" spans="1:9" x14ac:dyDescent="0.35">
      <c r="A256" s="22">
        <f t="shared" si="26"/>
        <v>242</v>
      </c>
      <c r="B256" s="22"/>
      <c r="C256" s="46">
        <f t="shared" si="27"/>
        <v>52018</v>
      </c>
      <c r="D256" s="15">
        <f t="shared" si="25"/>
        <v>0</v>
      </c>
      <c r="E256" s="15">
        <f t="shared" si="21"/>
        <v>0</v>
      </c>
      <c r="F256" s="15">
        <f t="shared" si="22"/>
        <v>0</v>
      </c>
      <c r="G256" s="15">
        <f t="shared" si="23"/>
        <v>0</v>
      </c>
      <c r="H256" s="25">
        <v>0</v>
      </c>
      <c r="I256" s="15">
        <f t="shared" si="24"/>
        <v>0</v>
      </c>
    </row>
    <row r="257" spans="1:9" x14ac:dyDescent="0.35">
      <c r="A257" s="22">
        <f t="shared" si="26"/>
        <v>243</v>
      </c>
      <c r="B257" s="22"/>
      <c r="C257" s="46">
        <f t="shared" si="27"/>
        <v>52048</v>
      </c>
      <c r="D257" s="15">
        <f t="shared" si="25"/>
        <v>0</v>
      </c>
      <c r="E257" s="15">
        <f t="shared" si="21"/>
        <v>0</v>
      </c>
      <c r="F257" s="15">
        <f t="shared" si="22"/>
        <v>0</v>
      </c>
      <c r="G257" s="15">
        <f t="shared" si="23"/>
        <v>0</v>
      </c>
      <c r="H257" s="25">
        <v>0</v>
      </c>
      <c r="I257" s="15">
        <f t="shared" si="24"/>
        <v>0</v>
      </c>
    </row>
    <row r="258" spans="1:9" x14ac:dyDescent="0.35">
      <c r="A258" s="22">
        <f t="shared" si="26"/>
        <v>244</v>
      </c>
      <c r="B258" s="22"/>
      <c r="C258" s="46">
        <f t="shared" si="27"/>
        <v>52079</v>
      </c>
      <c r="D258" s="15">
        <f t="shared" si="25"/>
        <v>0</v>
      </c>
      <c r="E258" s="15">
        <f t="shared" si="21"/>
        <v>0</v>
      </c>
      <c r="F258" s="15">
        <f t="shared" si="22"/>
        <v>0</v>
      </c>
      <c r="G258" s="15">
        <f t="shared" si="23"/>
        <v>0</v>
      </c>
      <c r="H258" s="25">
        <v>0</v>
      </c>
      <c r="I258" s="15">
        <f t="shared" si="24"/>
        <v>0</v>
      </c>
    </row>
    <row r="259" spans="1:9" x14ac:dyDescent="0.35">
      <c r="A259" s="22">
        <f t="shared" si="26"/>
        <v>245</v>
      </c>
      <c r="B259" s="22"/>
      <c r="C259" s="46">
        <f t="shared" si="27"/>
        <v>52110</v>
      </c>
      <c r="D259" s="15">
        <f t="shared" si="25"/>
        <v>0</v>
      </c>
      <c r="E259" s="15">
        <f t="shared" si="21"/>
        <v>0</v>
      </c>
      <c r="F259" s="15">
        <f t="shared" si="22"/>
        <v>0</v>
      </c>
      <c r="G259" s="15">
        <f t="shared" si="23"/>
        <v>0</v>
      </c>
      <c r="H259" s="25">
        <v>0</v>
      </c>
      <c r="I259" s="15">
        <f t="shared" si="24"/>
        <v>0</v>
      </c>
    </row>
    <row r="260" spans="1:9" x14ac:dyDescent="0.35">
      <c r="A260" s="22">
        <f t="shared" si="26"/>
        <v>246</v>
      </c>
      <c r="B260" s="22"/>
      <c r="C260" s="46">
        <f t="shared" si="27"/>
        <v>52140</v>
      </c>
      <c r="D260" s="15">
        <f t="shared" si="25"/>
        <v>0</v>
      </c>
      <c r="E260" s="15">
        <f t="shared" si="21"/>
        <v>0</v>
      </c>
      <c r="F260" s="15">
        <f t="shared" si="22"/>
        <v>0</v>
      </c>
      <c r="G260" s="15">
        <f t="shared" si="23"/>
        <v>0</v>
      </c>
      <c r="H260" s="25">
        <v>0</v>
      </c>
      <c r="I260" s="15">
        <f t="shared" si="24"/>
        <v>0</v>
      </c>
    </row>
    <row r="261" spans="1:9" x14ac:dyDescent="0.35">
      <c r="A261" s="22">
        <f t="shared" si="26"/>
        <v>247</v>
      </c>
      <c r="B261" s="22"/>
      <c r="C261" s="46">
        <f t="shared" si="27"/>
        <v>52171</v>
      </c>
      <c r="D261" s="15">
        <f t="shared" si="25"/>
        <v>0</v>
      </c>
      <c r="E261" s="15">
        <f t="shared" si="21"/>
        <v>0</v>
      </c>
      <c r="F261" s="15">
        <f t="shared" si="22"/>
        <v>0</v>
      </c>
      <c r="G261" s="15">
        <f t="shared" si="23"/>
        <v>0</v>
      </c>
      <c r="H261" s="25">
        <v>0</v>
      </c>
      <c r="I261" s="15">
        <f t="shared" si="24"/>
        <v>0</v>
      </c>
    </row>
    <row r="262" spans="1:9" x14ac:dyDescent="0.35">
      <c r="A262" s="22">
        <f t="shared" si="26"/>
        <v>248</v>
      </c>
      <c r="B262" s="22"/>
      <c r="C262" s="46">
        <f t="shared" si="27"/>
        <v>52201</v>
      </c>
      <c r="D262" s="15">
        <f t="shared" si="25"/>
        <v>0</v>
      </c>
      <c r="E262" s="15">
        <f t="shared" si="21"/>
        <v>0</v>
      </c>
      <c r="F262" s="15">
        <f t="shared" si="22"/>
        <v>0</v>
      </c>
      <c r="G262" s="15">
        <f t="shared" si="23"/>
        <v>0</v>
      </c>
      <c r="H262" s="25">
        <v>0</v>
      </c>
      <c r="I262" s="15">
        <f t="shared" si="24"/>
        <v>0</v>
      </c>
    </row>
    <row r="263" spans="1:9" x14ac:dyDescent="0.35">
      <c r="A263" s="22">
        <f t="shared" si="26"/>
        <v>249</v>
      </c>
      <c r="B263" s="22"/>
      <c r="C263" s="46">
        <f t="shared" si="27"/>
        <v>52232</v>
      </c>
      <c r="D263" s="15">
        <f t="shared" si="25"/>
        <v>0</v>
      </c>
      <c r="E263" s="15">
        <f t="shared" si="21"/>
        <v>0</v>
      </c>
      <c r="F263" s="15">
        <f t="shared" si="22"/>
        <v>0</v>
      </c>
      <c r="G263" s="15">
        <f t="shared" si="23"/>
        <v>0</v>
      </c>
      <c r="H263" s="25">
        <v>0</v>
      </c>
      <c r="I263" s="15">
        <f t="shared" si="24"/>
        <v>0</v>
      </c>
    </row>
    <row r="264" spans="1:9" x14ac:dyDescent="0.35">
      <c r="A264" s="22">
        <f t="shared" si="26"/>
        <v>250</v>
      </c>
      <c r="B264" s="22"/>
      <c r="C264" s="46">
        <f t="shared" si="27"/>
        <v>52263</v>
      </c>
      <c r="D264" s="15">
        <f t="shared" si="25"/>
        <v>0</v>
      </c>
      <c r="E264" s="15">
        <f t="shared" si="21"/>
        <v>0</v>
      </c>
      <c r="F264" s="15">
        <f t="shared" si="22"/>
        <v>0</v>
      </c>
      <c r="G264" s="15">
        <f t="shared" si="23"/>
        <v>0</v>
      </c>
      <c r="H264" s="25">
        <v>0</v>
      </c>
      <c r="I264" s="15">
        <f t="shared" si="24"/>
        <v>0</v>
      </c>
    </row>
    <row r="265" spans="1:9" x14ac:dyDescent="0.35">
      <c r="A265" s="22">
        <f t="shared" si="26"/>
        <v>251</v>
      </c>
      <c r="B265" s="22"/>
      <c r="C265" s="46">
        <f t="shared" si="27"/>
        <v>52291</v>
      </c>
      <c r="D265" s="15">
        <f t="shared" si="25"/>
        <v>0</v>
      </c>
      <c r="E265" s="15">
        <f t="shared" si="21"/>
        <v>0</v>
      </c>
      <c r="F265" s="15">
        <f t="shared" si="22"/>
        <v>0</v>
      </c>
      <c r="G265" s="15">
        <f t="shared" si="23"/>
        <v>0</v>
      </c>
      <c r="H265" s="25">
        <v>0</v>
      </c>
      <c r="I265" s="15">
        <f t="shared" si="24"/>
        <v>0</v>
      </c>
    </row>
    <row r="266" spans="1:9" x14ac:dyDescent="0.35">
      <c r="A266" s="22">
        <f t="shared" si="26"/>
        <v>252</v>
      </c>
      <c r="B266" s="22">
        <v>21</v>
      </c>
      <c r="C266" s="46">
        <f t="shared" si="27"/>
        <v>52322</v>
      </c>
      <c r="D266" s="15">
        <f t="shared" si="25"/>
        <v>0</v>
      </c>
      <c r="E266" s="15">
        <f t="shared" si="21"/>
        <v>0</v>
      </c>
      <c r="F266" s="15">
        <f t="shared" si="22"/>
        <v>0</v>
      </c>
      <c r="G266" s="15">
        <f t="shared" si="23"/>
        <v>0</v>
      </c>
      <c r="H266" s="25">
        <v>0</v>
      </c>
      <c r="I266" s="15">
        <f t="shared" si="24"/>
        <v>0</v>
      </c>
    </row>
    <row r="267" spans="1:9" x14ac:dyDescent="0.35">
      <c r="A267" s="22">
        <f t="shared" si="26"/>
        <v>253</v>
      </c>
      <c r="B267" s="22"/>
      <c r="C267" s="46">
        <f t="shared" si="27"/>
        <v>52352</v>
      </c>
      <c r="D267" s="15">
        <f t="shared" si="25"/>
        <v>0</v>
      </c>
      <c r="E267" s="15">
        <f t="shared" si="21"/>
        <v>0</v>
      </c>
      <c r="F267" s="15">
        <f t="shared" si="22"/>
        <v>0</v>
      </c>
      <c r="G267" s="15">
        <f t="shared" si="23"/>
        <v>0</v>
      </c>
      <c r="H267" s="25">
        <v>0</v>
      </c>
      <c r="I267" s="15">
        <f t="shared" si="24"/>
        <v>0</v>
      </c>
    </row>
    <row r="268" spans="1:9" x14ac:dyDescent="0.35">
      <c r="A268" s="22">
        <f t="shared" si="26"/>
        <v>254</v>
      </c>
      <c r="B268" s="22"/>
      <c r="C268" s="46">
        <f t="shared" si="27"/>
        <v>52383</v>
      </c>
      <c r="D268" s="15">
        <f t="shared" si="25"/>
        <v>0</v>
      </c>
      <c r="E268" s="15">
        <f t="shared" si="21"/>
        <v>0</v>
      </c>
      <c r="F268" s="15">
        <f t="shared" si="22"/>
        <v>0</v>
      </c>
      <c r="G268" s="15">
        <f t="shared" si="23"/>
        <v>0</v>
      </c>
      <c r="H268" s="25">
        <v>0</v>
      </c>
      <c r="I268" s="15">
        <f t="shared" si="24"/>
        <v>0</v>
      </c>
    </row>
    <row r="269" spans="1:9" x14ac:dyDescent="0.35">
      <c r="A269" s="22">
        <f t="shared" si="26"/>
        <v>255</v>
      </c>
      <c r="B269" s="22"/>
      <c r="C269" s="46">
        <f t="shared" si="27"/>
        <v>52413</v>
      </c>
      <c r="D269" s="15">
        <f t="shared" si="25"/>
        <v>0</v>
      </c>
      <c r="E269" s="15">
        <f t="shared" si="21"/>
        <v>0</v>
      </c>
      <c r="F269" s="15">
        <f t="shared" si="22"/>
        <v>0</v>
      </c>
      <c r="G269" s="15">
        <f t="shared" si="23"/>
        <v>0</v>
      </c>
      <c r="H269" s="25">
        <v>0</v>
      </c>
      <c r="I269" s="15">
        <f t="shared" si="24"/>
        <v>0</v>
      </c>
    </row>
    <row r="270" spans="1:9" x14ac:dyDescent="0.35">
      <c r="A270" s="22">
        <f t="shared" si="26"/>
        <v>256</v>
      </c>
      <c r="B270" s="22"/>
      <c r="C270" s="46">
        <f t="shared" si="27"/>
        <v>52444</v>
      </c>
      <c r="D270" s="15">
        <f t="shared" si="25"/>
        <v>0</v>
      </c>
      <c r="E270" s="15">
        <f t="shared" si="21"/>
        <v>0</v>
      </c>
      <c r="F270" s="15">
        <f t="shared" si="22"/>
        <v>0</v>
      </c>
      <c r="G270" s="15">
        <f t="shared" si="23"/>
        <v>0</v>
      </c>
      <c r="H270" s="25">
        <v>0</v>
      </c>
      <c r="I270" s="15">
        <f t="shared" si="24"/>
        <v>0</v>
      </c>
    </row>
    <row r="271" spans="1:9" x14ac:dyDescent="0.35">
      <c r="A271" s="22">
        <f t="shared" si="26"/>
        <v>257</v>
      </c>
      <c r="B271" s="22"/>
      <c r="C271" s="46">
        <f t="shared" si="27"/>
        <v>52475</v>
      </c>
      <c r="D271" s="15">
        <f t="shared" si="25"/>
        <v>0</v>
      </c>
      <c r="E271" s="15">
        <f t="shared" ref="E271:E334" si="28">IF(I270&lt;-PMT($E$6,E$3,E$1),I270*(1+$E$6),-PMT($E$6,E$3,E$1))</f>
        <v>0</v>
      </c>
      <c r="F271" s="15">
        <f t="shared" ref="F271:F334" si="29">D271*$E$6</f>
        <v>0</v>
      </c>
      <c r="G271" s="15">
        <f t="shared" ref="G271:G334" si="30">E271-F271+$H271</f>
        <v>0</v>
      </c>
      <c r="H271" s="25">
        <v>0</v>
      </c>
      <c r="I271" s="15">
        <f t="shared" ref="I271:I334" si="31">D271-G271</f>
        <v>0</v>
      </c>
    </row>
    <row r="272" spans="1:9" x14ac:dyDescent="0.35">
      <c r="A272" s="22">
        <f t="shared" si="26"/>
        <v>258</v>
      </c>
      <c r="B272" s="22"/>
      <c r="C272" s="46">
        <f t="shared" si="27"/>
        <v>52505</v>
      </c>
      <c r="D272" s="15">
        <f t="shared" ref="D272:D335" si="32">I271</f>
        <v>0</v>
      </c>
      <c r="E272" s="15">
        <f t="shared" si="28"/>
        <v>0</v>
      </c>
      <c r="F272" s="15">
        <f t="shared" si="29"/>
        <v>0</v>
      </c>
      <c r="G272" s="15">
        <f t="shared" si="30"/>
        <v>0</v>
      </c>
      <c r="H272" s="25">
        <v>0</v>
      </c>
      <c r="I272" s="15">
        <f t="shared" si="31"/>
        <v>0</v>
      </c>
    </row>
    <row r="273" spans="1:9" x14ac:dyDescent="0.35">
      <c r="A273" s="22">
        <f t="shared" ref="A273:A336" si="33">A272+1</f>
        <v>259</v>
      </c>
      <c r="B273" s="22"/>
      <c r="C273" s="46">
        <f t="shared" ref="C273:C336" si="34">EDATE(C272,$A$15)</f>
        <v>52536</v>
      </c>
      <c r="D273" s="15">
        <f t="shared" si="32"/>
        <v>0</v>
      </c>
      <c r="E273" s="15">
        <f t="shared" si="28"/>
        <v>0</v>
      </c>
      <c r="F273" s="15">
        <f t="shared" si="29"/>
        <v>0</v>
      </c>
      <c r="G273" s="15">
        <f t="shared" si="30"/>
        <v>0</v>
      </c>
      <c r="H273" s="25">
        <v>0</v>
      </c>
      <c r="I273" s="15">
        <f t="shared" si="31"/>
        <v>0</v>
      </c>
    </row>
    <row r="274" spans="1:9" x14ac:dyDescent="0.35">
      <c r="A274" s="22">
        <f t="shared" si="33"/>
        <v>260</v>
      </c>
      <c r="B274" s="22"/>
      <c r="C274" s="46">
        <f t="shared" si="34"/>
        <v>52566</v>
      </c>
      <c r="D274" s="15">
        <f t="shared" si="32"/>
        <v>0</v>
      </c>
      <c r="E274" s="15">
        <f t="shared" si="28"/>
        <v>0</v>
      </c>
      <c r="F274" s="15">
        <f t="shared" si="29"/>
        <v>0</v>
      </c>
      <c r="G274" s="15">
        <f t="shared" si="30"/>
        <v>0</v>
      </c>
      <c r="H274" s="25">
        <v>0</v>
      </c>
      <c r="I274" s="15">
        <f t="shared" si="31"/>
        <v>0</v>
      </c>
    </row>
    <row r="275" spans="1:9" x14ac:dyDescent="0.35">
      <c r="A275" s="22">
        <f t="shared" si="33"/>
        <v>261</v>
      </c>
      <c r="B275" s="22"/>
      <c r="C275" s="46">
        <f t="shared" si="34"/>
        <v>52597</v>
      </c>
      <c r="D275" s="15">
        <f t="shared" si="32"/>
        <v>0</v>
      </c>
      <c r="E275" s="15">
        <f t="shared" si="28"/>
        <v>0</v>
      </c>
      <c r="F275" s="15">
        <f t="shared" si="29"/>
        <v>0</v>
      </c>
      <c r="G275" s="15">
        <f t="shared" si="30"/>
        <v>0</v>
      </c>
      <c r="H275" s="25">
        <v>0</v>
      </c>
      <c r="I275" s="15">
        <f t="shared" si="31"/>
        <v>0</v>
      </c>
    </row>
    <row r="276" spans="1:9" x14ac:dyDescent="0.35">
      <c r="A276" s="22">
        <f t="shared" si="33"/>
        <v>262</v>
      </c>
      <c r="B276" s="22"/>
      <c r="C276" s="46">
        <f t="shared" si="34"/>
        <v>52628</v>
      </c>
      <c r="D276" s="15">
        <f t="shared" si="32"/>
        <v>0</v>
      </c>
      <c r="E276" s="15">
        <f t="shared" si="28"/>
        <v>0</v>
      </c>
      <c r="F276" s="15">
        <f t="shared" si="29"/>
        <v>0</v>
      </c>
      <c r="G276" s="15">
        <f t="shared" si="30"/>
        <v>0</v>
      </c>
      <c r="H276" s="25">
        <v>0</v>
      </c>
      <c r="I276" s="15">
        <f t="shared" si="31"/>
        <v>0</v>
      </c>
    </row>
    <row r="277" spans="1:9" x14ac:dyDescent="0.35">
      <c r="A277" s="22">
        <f t="shared" si="33"/>
        <v>263</v>
      </c>
      <c r="B277" s="22"/>
      <c r="C277" s="46">
        <f t="shared" si="34"/>
        <v>52657</v>
      </c>
      <c r="D277" s="15">
        <f t="shared" si="32"/>
        <v>0</v>
      </c>
      <c r="E277" s="15">
        <f t="shared" si="28"/>
        <v>0</v>
      </c>
      <c r="F277" s="15">
        <f t="shared" si="29"/>
        <v>0</v>
      </c>
      <c r="G277" s="15">
        <f t="shared" si="30"/>
        <v>0</v>
      </c>
      <c r="H277" s="25">
        <v>0</v>
      </c>
      <c r="I277" s="15">
        <f t="shared" si="31"/>
        <v>0</v>
      </c>
    </row>
    <row r="278" spans="1:9" x14ac:dyDescent="0.35">
      <c r="A278" s="22">
        <f t="shared" si="33"/>
        <v>264</v>
      </c>
      <c r="B278" s="22">
        <v>22</v>
      </c>
      <c r="C278" s="46">
        <f t="shared" si="34"/>
        <v>52688</v>
      </c>
      <c r="D278" s="15">
        <f t="shared" si="32"/>
        <v>0</v>
      </c>
      <c r="E278" s="15">
        <f t="shared" si="28"/>
        <v>0</v>
      </c>
      <c r="F278" s="15">
        <f t="shared" si="29"/>
        <v>0</v>
      </c>
      <c r="G278" s="15">
        <f t="shared" si="30"/>
        <v>0</v>
      </c>
      <c r="H278" s="25">
        <v>0</v>
      </c>
      <c r="I278" s="15">
        <f t="shared" si="31"/>
        <v>0</v>
      </c>
    </row>
    <row r="279" spans="1:9" x14ac:dyDescent="0.35">
      <c r="A279" s="22">
        <f t="shared" si="33"/>
        <v>265</v>
      </c>
      <c r="B279" s="22"/>
      <c r="C279" s="46">
        <f t="shared" si="34"/>
        <v>52718</v>
      </c>
      <c r="D279" s="15">
        <f t="shared" si="32"/>
        <v>0</v>
      </c>
      <c r="E279" s="15">
        <f t="shared" si="28"/>
        <v>0</v>
      </c>
      <c r="F279" s="15">
        <f t="shared" si="29"/>
        <v>0</v>
      </c>
      <c r="G279" s="15">
        <f t="shared" si="30"/>
        <v>0</v>
      </c>
      <c r="H279" s="25">
        <v>0</v>
      </c>
      <c r="I279" s="15">
        <f t="shared" si="31"/>
        <v>0</v>
      </c>
    </row>
    <row r="280" spans="1:9" x14ac:dyDescent="0.35">
      <c r="A280" s="22">
        <f t="shared" si="33"/>
        <v>266</v>
      </c>
      <c r="B280" s="22"/>
      <c r="C280" s="46">
        <f t="shared" si="34"/>
        <v>52749</v>
      </c>
      <c r="D280" s="15">
        <f t="shared" si="32"/>
        <v>0</v>
      </c>
      <c r="E280" s="15">
        <f t="shared" si="28"/>
        <v>0</v>
      </c>
      <c r="F280" s="15">
        <f t="shared" si="29"/>
        <v>0</v>
      </c>
      <c r="G280" s="15">
        <f t="shared" si="30"/>
        <v>0</v>
      </c>
      <c r="H280" s="25">
        <v>0</v>
      </c>
      <c r="I280" s="15">
        <f t="shared" si="31"/>
        <v>0</v>
      </c>
    </row>
    <row r="281" spans="1:9" x14ac:dyDescent="0.35">
      <c r="A281" s="22">
        <f t="shared" si="33"/>
        <v>267</v>
      </c>
      <c r="B281" s="22"/>
      <c r="C281" s="46">
        <f t="shared" si="34"/>
        <v>52779</v>
      </c>
      <c r="D281" s="15">
        <f t="shared" si="32"/>
        <v>0</v>
      </c>
      <c r="E281" s="15">
        <f t="shared" si="28"/>
        <v>0</v>
      </c>
      <c r="F281" s="15">
        <f t="shared" si="29"/>
        <v>0</v>
      </c>
      <c r="G281" s="15">
        <f t="shared" si="30"/>
        <v>0</v>
      </c>
      <c r="H281" s="25">
        <v>0</v>
      </c>
      <c r="I281" s="15">
        <f t="shared" si="31"/>
        <v>0</v>
      </c>
    </row>
    <row r="282" spans="1:9" x14ac:dyDescent="0.35">
      <c r="A282" s="22">
        <f t="shared" si="33"/>
        <v>268</v>
      </c>
      <c r="B282" s="22"/>
      <c r="C282" s="46">
        <f t="shared" si="34"/>
        <v>52810</v>
      </c>
      <c r="D282" s="15">
        <f t="shared" si="32"/>
        <v>0</v>
      </c>
      <c r="E282" s="15">
        <f t="shared" si="28"/>
        <v>0</v>
      </c>
      <c r="F282" s="15">
        <f t="shared" si="29"/>
        <v>0</v>
      </c>
      <c r="G282" s="15">
        <f t="shared" si="30"/>
        <v>0</v>
      </c>
      <c r="H282" s="25">
        <v>0</v>
      </c>
      <c r="I282" s="15">
        <f t="shared" si="31"/>
        <v>0</v>
      </c>
    </row>
    <row r="283" spans="1:9" x14ac:dyDescent="0.35">
      <c r="A283" s="22">
        <f t="shared" si="33"/>
        <v>269</v>
      </c>
      <c r="B283" s="22"/>
      <c r="C283" s="46">
        <f t="shared" si="34"/>
        <v>52841</v>
      </c>
      <c r="D283" s="15">
        <f t="shared" si="32"/>
        <v>0</v>
      </c>
      <c r="E283" s="15">
        <f t="shared" si="28"/>
        <v>0</v>
      </c>
      <c r="F283" s="15">
        <f t="shared" si="29"/>
        <v>0</v>
      </c>
      <c r="G283" s="15">
        <f t="shared" si="30"/>
        <v>0</v>
      </c>
      <c r="H283" s="25">
        <v>0</v>
      </c>
      <c r="I283" s="15">
        <f t="shared" si="31"/>
        <v>0</v>
      </c>
    </row>
    <row r="284" spans="1:9" x14ac:dyDescent="0.35">
      <c r="A284" s="22">
        <f t="shared" si="33"/>
        <v>270</v>
      </c>
      <c r="B284" s="22"/>
      <c r="C284" s="46">
        <f t="shared" si="34"/>
        <v>52871</v>
      </c>
      <c r="D284" s="15">
        <f t="shared" si="32"/>
        <v>0</v>
      </c>
      <c r="E284" s="15">
        <f t="shared" si="28"/>
        <v>0</v>
      </c>
      <c r="F284" s="15">
        <f t="shared" si="29"/>
        <v>0</v>
      </c>
      <c r="G284" s="15">
        <f t="shared" si="30"/>
        <v>0</v>
      </c>
      <c r="H284" s="25">
        <v>0</v>
      </c>
      <c r="I284" s="15">
        <f t="shared" si="31"/>
        <v>0</v>
      </c>
    </row>
    <row r="285" spans="1:9" x14ac:dyDescent="0.35">
      <c r="A285" s="22">
        <f t="shared" si="33"/>
        <v>271</v>
      </c>
      <c r="B285" s="22"/>
      <c r="C285" s="46">
        <f t="shared" si="34"/>
        <v>52902</v>
      </c>
      <c r="D285" s="15">
        <f t="shared" si="32"/>
        <v>0</v>
      </c>
      <c r="E285" s="15">
        <f t="shared" si="28"/>
        <v>0</v>
      </c>
      <c r="F285" s="15">
        <f t="shared" si="29"/>
        <v>0</v>
      </c>
      <c r="G285" s="15">
        <f t="shared" si="30"/>
        <v>0</v>
      </c>
      <c r="H285" s="25">
        <v>0</v>
      </c>
      <c r="I285" s="15">
        <f t="shared" si="31"/>
        <v>0</v>
      </c>
    </row>
    <row r="286" spans="1:9" x14ac:dyDescent="0.35">
      <c r="A286" s="22">
        <f t="shared" si="33"/>
        <v>272</v>
      </c>
      <c r="B286" s="22"/>
      <c r="C286" s="46">
        <f t="shared" si="34"/>
        <v>52932</v>
      </c>
      <c r="D286" s="15">
        <f t="shared" si="32"/>
        <v>0</v>
      </c>
      <c r="E286" s="15">
        <f t="shared" si="28"/>
        <v>0</v>
      </c>
      <c r="F286" s="15">
        <f t="shared" si="29"/>
        <v>0</v>
      </c>
      <c r="G286" s="15">
        <f t="shared" si="30"/>
        <v>0</v>
      </c>
      <c r="H286" s="25">
        <v>0</v>
      </c>
      <c r="I286" s="15">
        <f t="shared" si="31"/>
        <v>0</v>
      </c>
    </row>
    <row r="287" spans="1:9" x14ac:dyDescent="0.35">
      <c r="A287" s="22">
        <f t="shared" si="33"/>
        <v>273</v>
      </c>
      <c r="B287" s="22"/>
      <c r="C287" s="46">
        <f t="shared" si="34"/>
        <v>52963</v>
      </c>
      <c r="D287" s="15">
        <f t="shared" si="32"/>
        <v>0</v>
      </c>
      <c r="E287" s="15">
        <f t="shared" si="28"/>
        <v>0</v>
      </c>
      <c r="F287" s="15">
        <f t="shared" si="29"/>
        <v>0</v>
      </c>
      <c r="G287" s="15">
        <f t="shared" si="30"/>
        <v>0</v>
      </c>
      <c r="H287" s="25">
        <v>0</v>
      </c>
      <c r="I287" s="15">
        <f t="shared" si="31"/>
        <v>0</v>
      </c>
    </row>
    <row r="288" spans="1:9" x14ac:dyDescent="0.35">
      <c r="A288" s="22">
        <f t="shared" si="33"/>
        <v>274</v>
      </c>
      <c r="B288" s="22"/>
      <c r="C288" s="46">
        <f t="shared" si="34"/>
        <v>52994</v>
      </c>
      <c r="D288" s="15">
        <f t="shared" si="32"/>
        <v>0</v>
      </c>
      <c r="E288" s="15">
        <f t="shared" si="28"/>
        <v>0</v>
      </c>
      <c r="F288" s="15">
        <f t="shared" si="29"/>
        <v>0</v>
      </c>
      <c r="G288" s="15">
        <f t="shared" si="30"/>
        <v>0</v>
      </c>
      <c r="H288" s="25">
        <v>0</v>
      </c>
      <c r="I288" s="15">
        <f t="shared" si="31"/>
        <v>0</v>
      </c>
    </row>
    <row r="289" spans="1:9" x14ac:dyDescent="0.35">
      <c r="A289" s="22">
        <f t="shared" si="33"/>
        <v>275</v>
      </c>
      <c r="B289" s="22"/>
      <c r="C289" s="46">
        <f t="shared" si="34"/>
        <v>53022</v>
      </c>
      <c r="D289" s="15">
        <f t="shared" si="32"/>
        <v>0</v>
      </c>
      <c r="E289" s="15">
        <f t="shared" si="28"/>
        <v>0</v>
      </c>
      <c r="F289" s="15">
        <f t="shared" si="29"/>
        <v>0</v>
      </c>
      <c r="G289" s="15">
        <f t="shared" si="30"/>
        <v>0</v>
      </c>
      <c r="H289" s="25">
        <v>0</v>
      </c>
      <c r="I289" s="15">
        <f t="shared" si="31"/>
        <v>0</v>
      </c>
    </row>
    <row r="290" spans="1:9" x14ac:dyDescent="0.35">
      <c r="A290" s="22">
        <f t="shared" si="33"/>
        <v>276</v>
      </c>
      <c r="B290" s="22">
        <v>23</v>
      </c>
      <c r="C290" s="46">
        <f t="shared" si="34"/>
        <v>53053</v>
      </c>
      <c r="D290" s="15">
        <f t="shared" si="32"/>
        <v>0</v>
      </c>
      <c r="E290" s="15">
        <f t="shared" si="28"/>
        <v>0</v>
      </c>
      <c r="F290" s="15">
        <f t="shared" si="29"/>
        <v>0</v>
      </c>
      <c r="G290" s="15">
        <f t="shared" si="30"/>
        <v>0</v>
      </c>
      <c r="H290" s="25">
        <v>0</v>
      </c>
      <c r="I290" s="15">
        <f t="shared" si="31"/>
        <v>0</v>
      </c>
    </row>
    <row r="291" spans="1:9" x14ac:dyDescent="0.35">
      <c r="A291" s="22">
        <f t="shared" si="33"/>
        <v>277</v>
      </c>
      <c r="B291" s="22"/>
      <c r="C291" s="46">
        <f t="shared" si="34"/>
        <v>53083</v>
      </c>
      <c r="D291" s="15">
        <f t="shared" si="32"/>
        <v>0</v>
      </c>
      <c r="E291" s="15">
        <f t="shared" si="28"/>
        <v>0</v>
      </c>
      <c r="F291" s="15">
        <f t="shared" si="29"/>
        <v>0</v>
      </c>
      <c r="G291" s="15">
        <f t="shared" si="30"/>
        <v>0</v>
      </c>
      <c r="H291" s="25">
        <v>0</v>
      </c>
      <c r="I291" s="15">
        <f t="shared" si="31"/>
        <v>0</v>
      </c>
    </row>
    <row r="292" spans="1:9" x14ac:dyDescent="0.35">
      <c r="A292" s="22">
        <f t="shared" si="33"/>
        <v>278</v>
      </c>
      <c r="B292" s="22"/>
      <c r="C292" s="46">
        <f t="shared" si="34"/>
        <v>53114</v>
      </c>
      <c r="D292" s="15">
        <f t="shared" si="32"/>
        <v>0</v>
      </c>
      <c r="E292" s="15">
        <f t="shared" si="28"/>
        <v>0</v>
      </c>
      <c r="F292" s="15">
        <f t="shared" si="29"/>
        <v>0</v>
      </c>
      <c r="G292" s="15">
        <f t="shared" si="30"/>
        <v>0</v>
      </c>
      <c r="H292" s="25">
        <v>0</v>
      </c>
      <c r="I292" s="15">
        <f t="shared" si="31"/>
        <v>0</v>
      </c>
    </row>
    <row r="293" spans="1:9" x14ac:dyDescent="0.35">
      <c r="A293" s="22">
        <f t="shared" si="33"/>
        <v>279</v>
      </c>
      <c r="B293" s="22"/>
      <c r="C293" s="46">
        <f t="shared" si="34"/>
        <v>53144</v>
      </c>
      <c r="D293" s="15">
        <f t="shared" si="32"/>
        <v>0</v>
      </c>
      <c r="E293" s="15">
        <f t="shared" si="28"/>
        <v>0</v>
      </c>
      <c r="F293" s="15">
        <f t="shared" si="29"/>
        <v>0</v>
      </c>
      <c r="G293" s="15">
        <f t="shared" si="30"/>
        <v>0</v>
      </c>
      <c r="H293" s="25">
        <v>0</v>
      </c>
      <c r="I293" s="15">
        <f t="shared" si="31"/>
        <v>0</v>
      </c>
    </row>
    <row r="294" spans="1:9" x14ac:dyDescent="0.35">
      <c r="A294" s="22">
        <f t="shared" si="33"/>
        <v>280</v>
      </c>
      <c r="B294" s="22"/>
      <c r="C294" s="46">
        <f t="shared" si="34"/>
        <v>53175</v>
      </c>
      <c r="D294" s="15">
        <f t="shared" si="32"/>
        <v>0</v>
      </c>
      <c r="E294" s="15">
        <f t="shared" si="28"/>
        <v>0</v>
      </c>
      <c r="F294" s="15">
        <f t="shared" si="29"/>
        <v>0</v>
      </c>
      <c r="G294" s="15">
        <f t="shared" si="30"/>
        <v>0</v>
      </c>
      <c r="H294" s="25">
        <v>0</v>
      </c>
      <c r="I294" s="15">
        <f t="shared" si="31"/>
        <v>0</v>
      </c>
    </row>
    <row r="295" spans="1:9" x14ac:dyDescent="0.35">
      <c r="A295" s="22">
        <f t="shared" si="33"/>
        <v>281</v>
      </c>
      <c r="B295" s="22"/>
      <c r="C295" s="46">
        <f t="shared" si="34"/>
        <v>53206</v>
      </c>
      <c r="D295" s="15">
        <f t="shared" si="32"/>
        <v>0</v>
      </c>
      <c r="E295" s="15">
        <f t="shared" si="28"/>
        <v>0</v>
      </c>
      <c r="F295" s="15">
        <f t="shared" si="29"/>
        <v>0</v>
      </c>
      <c r="G295" s="15">
        <f t="shared" si="30"/>
        <v>0</v>
      </c>
      <c r="H295" s="25">
        <v>0</v>
      </c>
      <c r="I295" s="15">
        <f t="shared" si="31"/>
        <v>0</v>
      </c>
    </row>
    <row r="296" spans="1:9" x14ac:dyDescent="0.35">
      <c r="A296" s="22">
        <f t="shared" si="33"/>
        <v>282</v>
      </c>
      <c r="B296" s="22"/>
      <c r="C296" s="46">
        <f t="shared" si="34"/>
        <v>53236</v>
      </c>
      <c r="D296" s="15">
        <f t="shared" si="32"/>
        <v>0</v>
      </c>
      <c r="E296" s="15">
        <f t="shared" si="28"/>
        <v>0</v>
      </c>
      <c r="F296" s="15">
        <f t="shared" si="29"/>
        <v>0</v>
      </c>
      <c r="G296" s="15">
        <f t="shared" si="30"/>
        <v>0</v>
      </c>
      <c r="H296" s="25">
        <v>0</v>
      </c>
      <c r="I296" s="15">
        <f t="shared" si="31"/>
        <v>0</v>
      </c>
    </row>
    <row r="297" spans="1:9" x14ac:dyDescent="0.35">
      <c r="A297" s="22">
        <f t="shared" si="33"/>
        <v>283</v>
      </c>
      <c r="B297" s="22"/>
      <c r="C297" s="46">
        <f t="shared" si="34"/>
        <v>53267</v>
      </c>
      <c r="D297" s="15">
        <f t="shared" si="32"/>
        <v>0</v>
      </c>
      <c r="E297" s="15">
        <f t="shared" si="28"/>
        <v>0</v>
      </c>
      <c r="F297" s="15">
        <f t="shared" si="29"/>
        <v>0</v>
      </c>
      <c r="G297" s="15">
        <f t="shared" si="30"/>
        <v>0</v>
      </c>
      <c r="H297" s="25">
        <v>0</v>
      </c>
      <c r="I297" s="15">
        <f t="shared" si="31"/>
        <v>0</v>
      </c>
    </row>
    <row r="298" spans="1:9" x14ac:dyDescent="0.35">
      <c r="A298" s="22">
        <f t="shared" si="33"/>
        <v>284</v>
      </c>
      <c r="B298" s="22"/>
      <c r="C298" s="46">
        <f t="shared" si="34"/>
        <v>53297</v>
      </c>
      <c r="D298" s="15">
        <f t="shared" si="32"/>
        <v>0</v>
      </c>
      <c r="E298" s="15">
        <f t="shared" si="28"/>
        <v>0</v>
      </c>
      <c r="F298" s="15">
        <f t="shared" si="29"/>
        <v>0</v>
      </c>
      <c r="G298" s="15">
        <f t="shared" si="30"/>
        <v>0</v>
      </c>
      <c r="H298" s="25">
        <v>0</v>
      </c>
      <c r="I298" s="15">
        <f t="shared" si="31"/>
        <v>0</v>
      </c>
    </row>
    <row r="299" spans="1:9" x14ac:dyDescent="0.35">
      <c r="A299" s="22">
        <f t="shared" si="33"/>
        <v>285</v>
      </c>
      <c r="B299" s="22"/>
      <c r="C299" s="46">
        <f t="shared" si="34"/>
        <v>53328</v>
      </c>
      <c r="D299" s="15">
        <f t="shared" si="32"/>
        <v>0</v>
      </c>
      <c r="E299" s="15">
        <f t="shared" si="28"/>
        <v>0</v>
      </c>
      <c r="F299" s="15">
        <f t="shared" si="29"/>
        <v>0</v>
      </c>
      <c r="G299" s="15">
        <f t="shared" si="30"/>
        <v>0</v>
      </c>
      <c r="H299" s="25">
        <v>0</v>
      </c>
      <c r="I299" s="15">
        <f t="shared" si="31"/>
        <v>0</v>
      </c>
    </row>
    <row r="300" spans="1:9" x14ac:dyDescent="0.35">
      <c r="A300" s="22">
        <f t="shared" si="33"/>
        <v>286</v>
      </c>
      <c r="B300" s="22"/>
      <c r="C300" s="46">
        <f t="shared" si="34"/>
        <v>53359</v>
      </c>
      <c r="D300" s="15">
        <f t="shared" si="32"/>
        <v>0</v>
      </c>
      <c r="E300" s="15">
        <f t="shared" si="28"/>
        <v>0</v>
      </c>
      <c r="F300" s="15">
        <f t="shared" si="29"/>
        <v>0</v>
      </c>
      <c r="G300" s="15">
        <f t="shared" si="30"/>
        <v>0</v>
      </c>
      <c r="H300" s="25">
        <v>0</v>
      </c>
      <c r="I300" s="15">
        <f t="shared" si="31"/>
        <v>0</v>
      </c>
    </row>
    <row r="301" spans="1:9" x14ac:dyDescent="0.35">
      <c r="A301" s="22">
        <f t="shared" si="33"/>
        <v>287</v>
      </c>
      <c r="B301" s="22"/>
      <c r="C301" s="46">
        <f t="shared" si="34"/>
        <v>53387</v>
      </c>
      <c r="D301" s="15">
        <f t="shared" si="32"/>
        <v>0</v>
      </c>
      <c r="E301" s="15">
        <f t="shared" si="28"/>
        <v>0</v>
      </c>
      <c r="F301" s="15">
        <f t="shared" si="29"/>
        <v>0</v>
      </c>
      <c r="G301" s="15">
        <f t="shared" si="30"/>
        <v>0</v>
      </c>
      <c r="H301" s="25">
        <v>0</v>
      </c>
      <c r="I301" s="15">
        <f t="shared" si="31"/>
        <v>0</v>
      </c>
    </row>
    <row r="302" spans="1:9" x14ac:dyDescent="0.35">
      <c r="A302" s="22">
        <f t="shared" si="33"/>
        <v>288</v>
      </c>
      <c r="B302" s="22">
        <v>24</v>
      </c>
      <c r="C302" s="46">
        <f t="shared" si="34"/>
        <v>53418</v>
      </c>
      <c r="D302" s="15">
        <f t="shared" si="32"/>
        <v>0</v>
      </c>
      <c r="E302" s="15">
        <f t="shared" si="28"/>
        <v>0</v>
      </c>
      <c r="F302" s="15">
        <f t="shared" si="29"/>
        <v>0</v>
      </c>
      <c r="G302" s="15">
        <f t="shared" si="30"/>
        <v>0</v>
      </c>
      <c r="H302" s="25">
        <v>0</v>
      </c>
      <c r="I302" s="15">
        <f t="shared" si="31"/>
        <v>0</v>
      </c>
    </row>
    <row r="303" spans="1:9" x14ac:dyDescent="0.35">
      <c r="A303" s="22">
        <f t="shared" si="33"/>
        <v>289</v>
      </c>
      <c r="B303" s="22"/>
      <c r="C303" s="46">
        <f t="shared" si="34"/>
        <v>53448</v>
      </c>
      <c r="D303" s="15">
        <f t="shared" si="32"/>
        <v>0</v>
      </c>
      <c r="E303" s="15">
        <f t="shared" si="28"/>
        <v>0</v>
      </c>
      <c r="F303" s="15">
        <f t="shared" si="29"/>
        <v>0</v>
      </c>
      <c r="G303" s="15">
        <f t="shared" si="30"/>
        <v>0</v>
      </c>
      <c r="H303" s="25">
        <v>0</v>
      </c>
      <c r="I303" s="15">
        <f t="shared" si="31"/>
        <v>0</v>
      </c>
    </row>
    <row r="304" spans="1:9" x14ac:dyDescent="0.35">
      <c r="A304" s="22">
        <f t="shared" si="33"/>
        <v>290</v>
      </c>
      <c r="B304" s="22"/>
      <c r="C304" s="46">
        <f t="shared" si="34"/>
        <v>53479</v>
      </c>
      <c r="D304" s="15">
        <f t="shared" si="32"/>
        <v>0</v>
      </c>
      <c r="E304" s="15">
        <f t="shared" si="28"/>
        <v>0</v>
      </c>
      <c r="F304" s="15">
        <f t="shared" si="29"/>
        <v>0</v>
      </c>
      <c r="G304" s="15">
        <f t="shared" si="30"/>
        <v>0</v>
      </c>
      <c r="H304" s="25">
        <v>0</v>
      </c>
      <c r="I304" s="15">
        <f t="shared" si="31"/>
        <v>0</v>
      </c>
    </row>
    <row r="305" spans="1:9" x14ac:dyDescent="0.35">
      <c r="A305" s="22">
        <f t="shared" si="33"/>
        <v>291</v>
      </c>
      <c r="B305" s="22"/>
      <c r="C305" s="46">
        <f t="shared" si="34"/>
        <v>53509</v>
      </c>
      <c r="D305" s="15">
        <f t="shared" si="32"/>
        <v>0</v>
      </c>
      <c r="E305" s="15">
        <f t="shared" si="28"/>
        <v>0</v>
      </c>
      <c r="F305" s="15">
        <f t="shared" si="29"/>
        <v>0</v>
      </c>
      <c r="G305" s="15">
        <f t="shared" si="30"/>
        <v>0</v>
      </c>
      <c r="H305" s="25">
        <v>0</v>
      </c>
      <c r="I305" s="15">
        <f t="shared" si="31"/>
        <v>0</v>
      </c>
    </row>
    <row r="306" spans="1:9" x14ac:dyDescent="0.35">
      <c r="A306" s="22">
        <f t="shared" si="33"/>
        <v>292</v>
      </c>
      <c r="B306" s="22"/>
      <c r="C306" s="46">
        <f t="shared" si="34"/>
        <v>53540</v>
      </c>
      <c r="D306" s="15">
        <f t="shared" si="32"/>
        <v>0</v>
      </c>
      <c r="E306" s="15">
        <f t="shared" si="28"/>
        <v>0</v>
      </c>
      <c r="F306" s="15">
        <f t="shared" si="29"/>
        <v>0</v>
      </c>
      <c r="G306" s="15">
        <f t="shared" si="30"/>
        <v>0</v>
      </c>
      <c r="H306" s="25">
        <v>0</v>
      </c>
      <c r="I306" s="15">
        <f t="shared" si="31"/>
        <v>0</v>
      </c>
    </row>
    <row r="307" spans="1:9" x14ac:dyDescent="0.35">
      <c r="A307" s="22">
        <f t="shared" si="33"/>
        <v>293</v>
      </c>
      <c r="B307" s="22"/>
      <c r="C307" s="46">
        <f t="shared" si="34"/>
        <v>53571</v>
      </c>
      <c r="D307" s="15">
        <f t="shared" si="32"/>
        <v>0</v>
      </c>
      <c r="E307" s="15">
        <f t="shared" si="28"/>
        <v>0</v>
      </c>
      <c r="F307" s="15">
        <f t="shared" si="29"/>
        <v>0</v>
      </c>
      <c r="G307" s="15">
        <f t="shared" si="30"/>
        <v>0</v>
      </c>
      <c r="H307" s="25">
        <v>0</v>
      </c>
      <c r="I307" s="15">
        <f t="shared" si="31"/>
        <v>0</v>
      </c>
    </row>
    <row r="308" spans="1:9" x14ac:dyDescent="0.35">
      <c r="A308" s="22">
        <f t="shared" si="33"/>
        <v>294</v>
      </c>
      <c r="B308" s="22"/>
      <c r="C308" s="46">
        <f t="shared" si="34"/>
        <v>53601</v>
      </c>
      <c r="D308" s="15">
        <f t="shared" si="32"/>
        <v>0</v>
      </c>
      <c r="E308" s="15">
        <f t="shared" si="28"/>
        <v>0</v>
      </c>
      <c r="F308" s="15">
        <f t="shared" si="29"/>
        <v>0</v>
      </c>
      <c r="G308" s="15">
        <f t="shared" si="30"/>
        <v>0</v>
      </c>
      <c r="H308" s="25">
        <v>0</v>
      </c>
      <c r="I308" s="15">
        <f t="shared" si="31"/>
        <v>0</v>
      </c>
    </row>
    <row r="309" spans="1:9" x14ac:dyDescent="0.35">
      <c r="A309" s="22">
        <f t="shared" si="33"/>
        <v>295</v>
      </c>
      <c r="B309" s="22"/>
      <c r="C309" s="46">
        <f t="shared" si="34"/>
        <v>53632</v>
      </c>
      <c r="D309" s="15">
        <f t="shared" si="32"/>
        <v>0</v>
      </c>
      <c r="E309" s="15">
        <f t="shared" si="28"/>
        <v>0</v>
      </c>
      <c r="F309" s="15">
        <f t="shared" si="29"/>
        <v>0</v>
      </c>
      <c r="G309" s="15">
        <f t="shared" si="30"/>
        <v>0</v>
      </c>
      <c r="H309" s="25">
        <v>0</v>
      </c>
      <c r="I309" s="15">
        <f t="shared" si="31"/>
        <v>0</v>
      </c>
    </row>
    <row r="310" spans="1:9" x14ac:dyDescent="0.35">
      <c r="A310" s="22">
        <f t="shared" si="33"/>
        <v>296</v>
      </c>
      <c r="B310" s="22"/>
      <c r="C310" s="46">
        <f t="shared" si="34"/>
        <v>53662</v>
      </c>
      <c r="D310" s="15">
        <f t="shared" si="32"/>
        <v>0</v>
      </c>
      <c r="E310" s="15">
        <f t="shared" si="28"/>
        <v>0</v>
      </c>
      <c r="F310" s="15">
        <f t="shared" si="29"/>
        <v>0</v>
      </c>
      <c r="G310" s="15">
        <f t="shared" si="30"/>
        <v>0</v>
      </c>
      <c r="H310" s="25">
        <v>0</v>
      </c>
      <c r="I310" s="15">
        <f t="shared" si="31"/>
        <v>0</v>
      </c>
    </row>
    <row r="311" spans="1:9" x14ac:dyDescent="0.35">
      <c r="A311" s="22">
        <f t="shared" si="33"/>
        <v>297</v>
      </c>
      <c r="B311" s="22"/>
      <c r="C311" s="46">
        <f t="shared" si="34"/>
        <v>53693</v>
      </c>
      <c r="D311" s="15">
        <f t="shared" si="32"/>
        <v>0</v>
      </c>
      <c r="E311" s="15">
        <f t="shared" si="28"/>
        <v>0</v>
      </c>
      <c r="F311" s="15">
        <f t="shared" si="29"/>
        <v>0</v>
      </c>
      <c r="G311" s="15">
        <f t="shared" si="30"/>
        <v>0</v>
      </c>
      <c r="H311" s="25">
        <v>0</v>
      </c>
      <c r="I311" s="15">
        <f t="shared" si="31"/>
        <v>0</v>
      </c>
    </row>
    <row r="312" spans="1:9" x14ac:dyDescent="0.35">
      <c r="A312" s="22">
        <f t="shared" si="33"/>
        <v>298</v>
      </c>
      <c r="B312" s="22"/>
      <c r="C312" s="46">
        <f t="shared" si="34"/>
        <v>53724</v>
      </c>
      <c r="D312" s="15">
        <f t="shared" si="32"/>
        <v>0</v>
      </c>
      <c r="E312" s="15">
        <f t="shared" si="28"/>
        <v>0</v>
      </c>
      <c r="F312" s="15">
        <f t="shared" si="29"/>
        <v>0</v>
      </c>
      <c r="G312" s="15">
        <f t="shared" si="30"/>
        <v>0</v>
      </c>
      <c r="H312" s="25">
        <v>0</v>
      </c>
      <c r="I312" s="15">
        <f t="shared" si="31"/>
        <v>0</v>
      </c>
    </row>
    <row r="313" spans="1:9" x14ac:dyDescent="0.35">
      <c r="A313" s="22">
        <f t="shared" si="33"/>
        <v>299</v>
      </c>
      <c r="B313" s="22"/>
      <c r="C313" s="46">
        <f t="shared" si="34"/>
        <v>53752</v>
      </c>
      <c r="D313" s="15">
        <f t="shared" si="32"/>
        <v>0</v>
      </c>
      <c r="E313" s="15">
        <f t="shared" si="28"/>
        <v>0</v>
      </c>
      <c r="F313" s="15">
        <f t="shared" si="29"/>
        <v>0</v>
      </c>
      <c r="G313" s="15">
        <f t="shared" si="30"/>
        <v>0</v>
      </c>
      <c r="H313" s="25">
        <v>0</v>
      </c>
      <c r="I313" s="15">
        <f t="shared" si="31"/>
        <v>0</v>
      </c>
    </row>
    <row r="314" spans="1:9" x14ac:dyDescent="0.35">
      <c r="A314" s="22">
        <f t="shared" si="33"/>
        <v>300</v>
      </c>
      <c r="B314" s="22">
        <v>25</v>
      </c>
      <c r="C314" s="46">
        <f t="shared" si="34"/>
        <v>53783</v>
      </c>
      <c r="D314" s="15">
        <f t="shared" si="32"/>
        <v>0</v>
      </c>
      <c r="E314" s="15">
        <f t="shared" si="28"/>
        <v>0</v>
      </c>
      <c r="F314" s="15">
        <f t="shared" si="29"/>
        <v>0</v>
      </c>
      <c r="G314" s="15">
        <f t="shared" si="30"/>
        <v>0</v>
      </c>
      <c r="H314" s="25">
        <v>0</v>
      </c>
      <c r="I314" s="15">
        <f t="shared" si="31"/>
        <v>0</v>
      </c>
    </row>
    <row r="315" spans="1:9" x14ac:dyDescent="0.35">
      <c r="A315" s="22">
        <f t="shared" si="33"/>
        <v>301</v>
      </c>
      <c r="B315" s="22"/>
      <c r="C315" s="46">
        <f t="shared" si="34"/>
        <v>53813</v>
      </c>
      <c r="D315" s="15">
        <f t="shared" si="32"/>
        <v>0</v>
      </c>
      <c r="E315" s="15">
        <f t="shared" si="28"/>
        <v>0</v>
      </c>
      <c r="F315" s="15">
        <f t="shared" si="29"/>
        <v>0</v>
      </c>
      <c r="G315" s="15">
        <f t="shared" si="30"/>
        <v>0</v>
      </c>
      <c r="H315" s="25">
        <v>0</v>
      </c>
      <c r="I315" s="15">
        <f t="shared" si="31"/>
        <v>0</v>
      </c>
    </row>
    <row r="316" spans="1:9" x14ac:dyDescent="0.35">
      <c r="A316" s="22">
        <f t="shared" si="33"/>
        <v>302</v>
      </c>
      <c r="B316" s="22"/>
      <c r="C316" s="46">
        <f t="shared" si="34"/>
        <v>53844</v>
      </c>
      <c r="D316" s="15">
        <f t="shared" si="32"/>
        <v>0</v>
      </c>
      <c r="E316" s="15">
        <f t="shared" si="28"/>
        <v>0</v>
      </c>
      <c r="F316" s="15">
        <f t="shared" si="29"/>
        <v>0</v>
      </c>
      <c r="G316" s="15">
        <f t="shared" si="30"/>
        <v>0</v>
      </c>
      <c r="H316" s="25">
        <v>0</v>
      </c>
      <c r="I316" s="15">
        <f t="shared" si="31"/>
        <v>0</v>
      </c>
    </row>
    <row r="317" spans="1:9" x14ac:dyDescent="0.35">
      <c r="A317" s="22">
        <f t="shared" si="33"/>
        <v>303</v>
      </c>
      <c r="B317" s="22"/>
      <c r="C317" s="46">
        <f t="shared" si="34"/>
        <v>53874</v>
      </c>
      <c r="D317" s="15">
        <f t="shared" si="32"/>
        <v>0</v>
      </c>
      <c r="E317" s="15">
        <f t="shared" si="28"/>
        <v>0</v>
      </c>
      <c r="F317" s="15">
        <f t="shared" si="29"/>
        <v>0</v>
      </c>
      <c r="G317" s="15">
        <f t="shared" si="30"/>
        <v>0</v>
      </c>
      <c r="H317" s="25">
        <v>0</v>
      </c>
      <c r="I317" s="15">
        <f t="shared" si="31"/>
        <v>0</v>
      </c>
    </row>
    <row r="318" spans="1:9" x14ac:dyDescent="0.35">
      <c r="A318" s="22">
        <f t="shared" si="33"/>
        <v>304</v>
      </c>
      <c r="B318" s="22"/>
      <c r="C318" s="46">
        <f t="shared" si="34"/>
        <v>53905</v>
      </c>
      <c r="D318" s="15">
        <f t="shared" si="32"/>
        <v>0</v>
      </c>
      <c r="E318" s="15">
        <f t="shared" si="28"/>
        <v>0</v>
      </c>
      <c r="F318" s="15">
        <f t="shared" si="29"/>
        <v>0</v>
      </c>
      <c r="G318" s="15">
        <f t="shared" si="30"/>
        <v>0</v>
      </c>
      <c r="H318" s="25">
        <v>0</v>
      </c>
      <c r="I318" s="15">
        <f t="shared" si="31"/>
        <v>0</v>
      </c>
    </row>
    <row r="319" spans="1:9" x14ac:dyDescent="0.35">
      <c r="A319" s="22">
        <f t="shared" si="33"/>
        <v>305</v>
      </c>
      <c r="B319" s="22"/>
      <c r="C319" s="46">
        <f t="shared" si="34"/>
        <v>53936</v>
      </c>
      <c r="D319" s="15">
        <f t="shared" si="32"/>
        <v>0</v>
      </c>
      <c r="E319" s="15">
        <f t="shared" si="28"/>
        <v>0</v>
      </c>
      <c r="F319" s="15">
        <f t="shared" si="29"/>
        <v>0</v>
      </c>
      <c r="G319" s="15">
        <f t="shared" si="30"/>
        <v>0</v>
      </c>
      <c r="H319" s="25">
        <v>0</v>
      </c>
      <c r="I319" s="15">
        <f t="shared" si="31"/>
        <v>0</v>
      </c>
    </row>
    <row r="320" spans="1:9" x14ac:dyDescent="0.35">
      <c r="A320" s="22">
        <f t="shared" si="33"/>
        <v>306</v>
      </c>
      <c r="B320" s="22"/>
      <c r="C320" s="46">
        <f t="shared" si="34"/>
        <v>53966</v>
      </c>
      <c r="D320" s="15">
        <f t="shared" si="32"/>
        <v>0</v>
      </c>
      <c r="E320" s="15">
        <f t="shared" si="28"/>
        <v>0</v>
      </c>
      <c r="F320" s="15">
        <f t="shared" si="29"/>
        <v>0</v>
      </c>
      <c r="G320" s="15">
        <f t="shared" si="30"/>
        <v>0</v>
      </c>
      <c r="H320" s="25">
        <v>0</v>
      </c>
      <c r="I320" s="15">
        <f t="shared" si="31"/>
        <v>0</v>
      </c>
    </row>
    <row r="321" spans="1:9" x14ac:dyDescent="0.35">
      <c r="A321" s="22">
        <f t="shared" si="33"/>
        <v>307</v>
      </c>
      <c r="B321" s="22"/>
      <c r="C321" s="46">
        <f t="shared" si="34"/>
        <v>53997</v>
      </c>
      <c r="D321" s="15">
        <f t="shared" si="32"/>
        <v>0</v>
      </c>
      <c r="E321" s="15">
        <f t="shared" si="28"/>
        <v>0</v>
      </c>
      <c r="F321" s="15">
        <f t="shared" si="29"/>
        <v>0</v>
      </c>
      <c r="G321" s="15">
        <f t="shared" si="30"/>
        <v>0</v>
      </c>
      <c r="H321" s="25">
        <v>0</v>
      </c>
      <c r="I321" s="15">
        <f t="shared" si="31"/>
        <v>0</v>
      </c>
    </row>
    <row r="322" spans="1:9" x14ac:dyDescent="0.35">
      <c r="A322" s="22">
        <f t="shared" si="33"/>
        <v>308</v>
      </c>
      <c r="B322" s="22"/>
      <c r="C322" s="46">
        <f t="shared" si="34"/>
        <v>54027</v>
      </c>
      <c r="D322" s="15">
        <f t="shared" si="32"/>
        <v>0</v>
      </c>
      <c r="E322" s="15">
        <f t="shared" si="28"/>
        <v>0</v>
      </c>
      <c r="F322" s="15">
        <f t="shared" si="29"/>
        <v>0</v>
      </c>
      <c r="G322" s="15">
        <f t="shared" si="30"/>
        <v>0</v>
      </c>
      <c r="H322" s="25">
        <v>0</v>
      </c>
      <c r="I322" s="15">
        <f t="shared" si="31"/>
        <v>0</v>
      </c>
    </row>
    <row r="323" spans="1:9" x14ac:dyDescent="0.35">
      <c r="A323" s="22">
        <f t="shared" si="33"/>
        <v>309</v>
      </c>
      <c r="B323" s="22"/>
      <c r="C323" s="46">
        <f t="shared" si="34"/>
        <v>54058</v>
      </c>
      <c r="D323" s="15">
        <f t="shared" si="32"/>
        <v>0</v>
      </c>
      <c r="E323" s="15">
        <f t="shared" si="28"/>
        <v>0</v>
      </c>
      <c r="F323" s="15">
        <f t="shared" si="29"/>
        <v>0</v>
      </c>
      <c r="G323" s="15">
        <f t="shared" si="30"/>
        <v>0</v>
      </c>
      <c r="H323" s="25">
        <v>0</v>
      </c>
      <c r="I323" s="15">
        <f t="shared" si="31"/>
        <v>0</v>
      </c>
    </row>
    <row r="324" spans="1:9" x14ac:dyDescent="0.35">
      <c r="A324" s="22">
        <f t="shared" si="33"/>
        <v>310</v>
      </c>
      <c r="B324" s="22"/>
      <c r="C324" s="46">
        <f t="shared" si="34"/>
        <v>54089</v>
      </c>
      <c r="D324" s="15">
        <f t="shared" si="32"/>
        <v>0</v>
      </c>
      <c r="E324" s="15">
        <f t="shared" si="28"/>
        <v>0</v>
      </c>
      <c r="F324" s="15">
        <f t="shared" si="29"/>
        <v>0</v>
      </c>
      <c r="G324" s="15">
        <f t="shared" si="30"/>
        <v>0</v>
      </c>
      <c r="H324" s="25">
        <v>0</v>
      </c>
      <c r="I324" s="15">
        <f t="shared" si="31"/>
        <v>0</v>
      </c>
    </row>
    <row r="325" spans="1:9" x14ac:dyDescent="0.35">
      <c r="A325" s="22">
        <f t="shared" si="33"/>
        <v>311</v>
      </c>
      <c r="B325" s="22"/>
      <c r="C325" s="46">
        <f t="shared" si="34"/>
        <v>54118</v>
      </c>
      <c r="D325" s="15">
        <f t="shared" si="32"/>
        <v>0</v>
      </c>
      <c r="E325" s="15">
        <f t="shared" si="28"/>
        <v>0</v>
      </c>
      <c r="F325" s="15">
        <f t="shared" si="29"/>
        <v>0</v>
      </c>
      <c r="G325" s="15">
        <f t="shared" si="30"/>
        <v>0</v>
      </c>
      <c r="H325" s="25">
        <v>0</v>
      </c>
      <c r="I325" s="15">
        <f t="shared" si="31"/>
        <v>0</v>
      </c>
    </row>
    <row r="326" spans="1:9" x14ac:dyDescent="0.35">
      <c r="A326" s="22">
        <f t="shared" si="33"/>
        <v>312</v>
      </c>
      <c r="B326" s="22">
        <v>26</v>
      </c>
      <c r="C326" s="46">
        <f t="shared" si="34"/>
        <v>54149</v>
      </c>
      <c r="D326" s="15">
        <f t="shared" si="32"/>
        <v>0</v>
      </c>
      <c r="E326" s="15">
        <f t="shared" si="28"/>
        <v>0</v>
      </c>
      <c r="F326" s="15">
        <f t="shared" si="29"/>
        <v>0</v>
      </c>
      <c r="G326" s="15">
        <f t="shared" si="30"/>
        <v>0</v>
      </c>
      <c r="H326" s="25">
        <v>0</v>
      </c>
      <c r="I326" s="15">
        <f t="shared" si="31"/>
        <v>0</v>
      </c>
    </row>
    <row r="327" spans="1:9" x14ac:dyDescent="0.35">
      <c r="A327" s="22">
        <f t="shared" si="33"/>
        <v>313</v>
      </c>
      <c r="B327" s="22"/>
      <c r="C327" s="46">
        <f t="shared" si="34"/>
        <v>54179</v>
      </c>
      <c r="D327" s="15">
        <f t="shared" si="32"/>
        <v>0</v>
      </c>
      <c r="E327" s="15">
        <f t="shared" si="28"/>
        <v>0</v>
      </c>
      <c r="F327" s="15">
        <f t="shared" si="29"/>
        <v>0</v>
      </c>
      <c r="G327" s="15">
        <f t="shared" si="30"/>
        <v>0</v>
      </c>
      <c r="H327" s="25">
        <v>0</v>
      </c>
      <c r="I327" s="15">
        <f t="shared" si="31"/>
        <v>0</v>
      </c>
    </row>
    <row r="328" spans="1:9" x14ac:dyDescent="0.35">
      <c r="A328" s="22">
        <f t="shared" si="33"/>
        <v>314</v>
      </c>
      <c r="B328" s="22"/>
      <c r="C328" s="46">
        <f t="shared" si="34"/>
        <v>54210</v>
      </c>
      <c r="D328" s="15">
        <f t="shared" si="32"/>
        <v>0</v>
      </c>
      <c r="E328" s="15">
        <f t="shared" si="28"/>
        <v>0</v>
      </c>
      <c r="F328" s="15">
        <f t="shared" si="29"/>
        <v>0</v>
      </c>
      <c r="G328" s="15">
        <f t="shared" si="30"/>
        <v>0</v>
      </c>
      <c r="H328" s="25">
        <v>0</v>
      </c>
      <c r="I328" s="15">
        <f t="shared" si="31"/>
        <v>0</v>
      </c>
    </row>
    <row r="329" spans="1:9" x14ac:dyDescent="0.35">
      <c r="A329" s="22">
        <f t="shared" si="33"/>
        <v>315</v>
      </c>
      <c r="B329" s="22"/>
      <c r="C329" s="46">
        <f t="shared" si="34"/>
        <v>54240</v>
      </c>
      <c r="D329" s="15">
        <f t="shared" si="32"/>
        <v>0</v>
      </c>
      <c r="E329" s="15">
        <f t="shared" si="28"/>
        <v>0</v>
      </c>
      <c r="F329" s="15">
        <f t="shared" si="29"/>
        <v>0</v>
      </c>
      <c r="G329" s="15">
        <f t="shared" si="30"/>
        <v>0</v>
      </c>
      <c r="H329" s="25">
        <v>0</v>
      </c>
      <c r="I329" s="15">
        <f t="shared" si="31"/>
        <v>0</v>
      </c>
    </row>
    <row r="330" spans="1:9" x14ac:dyDescent="0.35">
      <c r="A330" s="22">
        <f t="shared" si="33"/>
        <v>316</v>
      </c>
      <c r="B330" s="22"/>
      <c r="C330" s="46">
        <f t="shared" si="34"/>
        <v>54271</v>
      </c>
      <c r="D330" s="15">
        <f t="shared" si="32"/>
        <v>0</v>
      </c>
      <c r="E330" s="15">
        <f t="shared" si="28"/>
        <v>0</v>
      </c>
      <c r="F330" s="15">
        <f t="shared" si="29"/>
        <v>0</v>
      </c>
      <c r="G330" s="15">
        <f t="shared" si="30"/>
        <v>0</v>
      </c>
      <c r="H330" s="25">
        <v>0</v>
      </c>
      <c r="I330" s="15">
        <f t="shared" si="31"/>
        <v>0</v>
      </c>
    </row>
    <row r="331" spans="1:9" x14ac:dyDescent="0.35">
      <c r="A331" s="22">
        <f t="shared" si="33"/>
        <v>317</v>
      </c>
      <c r="B331" s="22"/>
      <c r="C331" s="46">
        <f t="shared" si="34"/>
        <v>54302</v>
      </c>
      <c r="D331" s="15">
        <f t="shared" si="32"/>
        <v>0</v>
      </c>
      <c r="E331" s="15">
        <f t="shared" si="28"/>
        <v>0</v>
      </c>
      <c r="F331" s="15">
        <f t="shared" si="29"/>
        <v>0</v>
      </c>
      <c r="G331" s="15">
        <f t="shared" si="30"/>
        <v>0</v>
      </c>
      <c r="H331" s="25">
        <v>0</v>
      </c>
      <c r="I331" s="15">
        <f t="shared" si="31"/>
        <v>0</v>
      </c>
    </row>
    <row r="332" spans="1:9" x14ac:dyDescent="0.35">
      <c r="A332" s="22">
        <f t="shared" si="33"/>
        <v>318</v>
      </c>
      <c r="B332" s="22"/>
      <c r="C332" s="46">
        <f t="shared" si="34"/>
        <v>54332</v>
      </c>
      <c r="D332" s="15">
        <f t="shared" si="32"/>
        <v>0</v>
      </c>
      <c r="E332" s="15">
        <f t="shared" si="28"/>
        <v>0</v>
      </c>
      <c r="F332" s="15">
        <f t="shared" si="29"/>
        <v>0</v>
      </c>
      <c r="G332" s="15">
        <f t="shared" si="30"/>
        <v>0</v>
      </c>
      <c r="H332" s="25">
        <v>0</v>
      </c>
      <c r="I332" s="15">
        <f t="shared" si="31"/>
        <v>0</v>
      </c>
    </row>
    <row r="333" spans="1:9" x14ac:dyDescent="0.35">
      <c r="A333" s="22">
        <f t="shared" si="33"/>
        <v>319</v>
      </c>
      <c r="B333" s="22"/>
      <c r="C333" s="46">
        <f t="shared" si="34"/>
        <v>54363</v>
      </c>
      <c r="D333" s="15">
        <f t="shared" si="32"/>
        <v>0</v>
      </c>
      <c r="E333" s="15">
        <f t="shared" si="28"/>
        <v>0</v>
      </c>
      <c r="F333" s="15">
        <f t="shared" si="29"/>
        <v>0</v>
      </c>
      <c r="G333" s="15">
        <f t="shared" si="30"/>
        <v>0</v>
      </c>
      <c r="H333" s="25">
        <v>0</v>
      </c>
      <c r="I333" s="15">
        <f t="shared" si="31"/>
        <v>0</v>
      </c>
    </row>
    <row r="334" spans="1:9" x14ac:dyDescent="0.35">
      <c r="A334" s="22">
        <f t="shared" si="33"/>
        <v>320</v>
      </c>
      <c r="B334" s="22"/>
      <c r="C334" s="46">
        <f t="shared" si="34"/>
        <v>54393</v>
      </c>
      <c r="D334" s="15">
        <f t="shared" si="32"/>
        <v>0</v>
      </c>
      <c r="E334" s="15">
        <f t="shared" si="28"/>
        <v>0</v>
      </c>
      <c r="F334" s="15">
        <f t="shared" si="29"/>
        <v>0</v>
      </c>
      <c r="G334" s="15">
        <f t="shared" si="30"/>
        <v>0</v>
      </c>
      <c r="H334" s="25">
        <v>0</v>
      </c>
      <c r="I334" s="15">
        <f t="shared" si="31"/>
        <v>0</v>
      </c>
    </row>
    <row r="335" spans="1:9" x14ac:dyDescent="0.35">
      <c r="A335" s="22">
        <f t="shared" si="33"/>
        <v>321</v>
      </c>
      <c r="B335" s="22"/>
      <c r="C335" s="46">
        <f t="shared" si="34"/>
        <v>54424</v>
      </c>
      <c r="D335" s="15">
        <f t="shared" si="32"/>
        <v>0</v>
      </c>
      <c r="E335" s="15">
        <f t="shared" ref="E335:E374" si="35">IF(I334&lt;-PMT($E$6,E$3,E$1),I334*(1+$E$6),-PMT($E$6,E$3,E$1))</f>
        <v>0</v>
      </c>
      <c r="F335" s="15">
        <f t="shared" ref="F335:F374" si="36">D335*$E$6</f>
        <v>0</v>
      </c>
      <c r="G335" s="15">
        <f t="shared" ref="G335:G374" si="37">E335-F335+$H335</f>
        <v>0</v>
      </c>
      <c r="H335" s="25">
        <v>0</v>
      </c>
      <c r="I335" s="15">
        <f t="shared" ref="I335:I374" si="38">D335-G335</f>
        <v>0</v>
      </c>
    </row>
    <row r="336" spans="1:9" x14ac:dyDescent="0.35">
      <c r="A336" s="22">
        <f t="shared" si="33"/>
        <v>322</v>
      </c>
      <c r="B336" s="22"/>
      <c r="C336" s="46">
        <f t="shared" si="34"/>
        <v>54455</v>
      </c>
      <c r="D336" s="15">
        <f t="shared" ref="D336:D374" si="39">I335</f>
        <v>0</v>
      </c>
      <c r="E336" s="15">
        <f t="shared" si="35"/>
        <v>0</v>
      </c>
      <c r="F336" s="15">
        <f t="shared" si="36"/>
        <v>0</v>
      </c>
      <c r="G336" s="15">
        <f t="shared" si="37"/>
        <v>0</v>
      </c>
      <c r="H336" s="25">
        <v>0</v>
      </c>
      <c r="I336" s="15">
        <f t="shared" si="38"/>
        <v>0</v>
      </c>
    </row>
    <row r="337" spans="1:9" x14ac:dyDescent="0.35">
      <c r="A337" s="22">
        <f t="shared" ref="A337:A374" si="40">A336+1</f>
        <v>323</v>
      </c>
      <c r="B337" s="22"/>
      <c r="C337" s="46">
        <f t="shared" ref="C337:C374" si="41">EDATE(C336,$A$15)</f>
        <v>54483</v>
      </c>
      <c r="D337" s="15">
        <f t="shared" si="39"/>
        <v>0</v>
      </c>
      <c r="E337" s="15">
        <f t="shared" si="35"/>
        <v>0</v>
      </c>
      <c r="F337" s="15">
        <f t="shared" si="36"/>
        <v>0</v>
      </c>
      <c r="G337" s="15">
        <f t="shared" si="37"/>
        <v>0</v>
      </c>
      <c r="H337" s="25">
        <v>0</v>
      </c>
      <c r="I337" s="15">
        <f t="shared" si="38"/>
        <v>0</v>
      </c>
    </row>
    <row r="338" spans="1:9" x14ac:dyDescent="0.35">
      <c r="A338" s="22">
        <f t="shared" si="40"/>
        <v>324</v>
      </c>
      <c r="B338" s="22">
        <v>27</v>
      </c>
      <c r="C338" s="46">
        <f t="shared" si="41"/>
        <v>54514</v>
      </c>
      <c r="D338" s="15">
        <f t="shared" si="39"/>
        <v>0</v>
      </c>
      <c r="E338" s="15">
        <f t="shared" si="35"/>
        <v>0</v>
      </c>
      <c r="F338" s="15">
        <f t="shared" si="36"/>
        <v>0</v>
      </c>
      <c r="G338" s="15">
        <f t="shared" si="37"/>
        <v>0</v>
      </c>
      <c r="H338" s="25">
        <v>0</v>
      </c>
      <c r="I338" s="15">
        <f t="shared" si="38"/>
        <v>0</v>
      </c>
    </row>
    <row r="339" spans="1:9" x14ac:dyDescent="0.35">
      <c r="A339" s="22">
        <f t="shared" si="40"/>
        <v>325</v>
      </c>
      <c r="B339" s="22"/>
      <c r="C339" s="46">
        <f t="shared" si="41"/>
        <v>54544</v>
      </c>
      <c r="D339" s="15">
        <f t="shared" si="39"/>
        <v>0</v>
      </c>
      <c r="E339" s="15">
        <f t="shared" si="35"/>
        <v>0</v>
      </c>
      <c r="F339" s="15">
        <f t="shared" si="36"/>
        <v>0</v>
      </c>
      <c r="G339" s="15">
        <f t="shared" si="37"/>
        <v>0</v>
      </c>
      <c r="H339" s="25">
        <v>0</v>
      </c>
      <c r="I339" s="15">
        <f t="shared" si="38"/>
        <v>0</v>
      </c>
    </row>
    <row r="340" spans="1:9" x14ac:dyDescent="0.35">
      <c r="A340" s="22">
        <f t="shared" si="40"/>
        <v>326</v>
      </c>
      <c r="B340" s="22"/>
      <c r="C340" s="46">
        <f t="shared" si="41"/>
        <v>54575</v>
      </c>
      <c r="D340" s="15">
        <f t="shared" si="39"/>
        <v>0</v>
      </c>
      <c r="E340" s="15">
        <f t="shared" si="35"/>
        <v>0</v>
      </c>
      <c r="F340" s="15">
        <f t="shared" si="36"/>
        <v>0</v>
      </c>
      <c r="G340" s="15">
        <f t="shared" si="37"/>
        <v>0</v>
      </c>
      <c r="H340" s="25">
        <v>0</v>
      </c>
      <c r="I340" s="15">
        <f t="shared" si="38"/>
        <v>0</v>
      </c>
    </row>
    <row r="341" spans="1:9" x14ac:dyDescent="0.35">
      <c r="A341" s="22">
        <f t="shared" si="40"/>
        <v>327</v>
      </c>
      <c r="B341" s="22"/>
      <c r="C341" s="46">
        <f t="shared" si="41"/>
        <v>54605</v>
      </c>
      <c r="D341" s="15">
        <f t="shared" si="39"/>
        <v>0</v>
      </c>
      <c r="E341" s="15">
        <f t="shared" si="35"/>
        <v>0</v>
      </c>
      <c r="F341" s="15">
        <f t="shared" si="36"/>
        <v>0</v>
      </c>
      <c r="G341" s="15">
        <f t="shared" si="37"/>
        <v>0</v>
      </c>
      <c r="H341" s="25">
        <v>0</v>
      </c>
      <c r="I341" s="15">
        <f t="shared" si="38"/>
        <v>0</v>
      </c>
    </row>
    <row r="342" spans="1:9" x14ac:dyDescent="0.35">
      <c r="A342" s="22">
        <f t="shared" si="40"/>
        <v>328</v>
      </c>
      <c r="B342" s="22"/>
      <c r="C342" s="46">
        <f t="shared" si="41"/>
        <v>54636</v>
      </c>
      <c r="D342" s="15">
        <f t="shared" si="39"/>
        <v>0</v>
      </c>
      <c r="E342" s="15">
        <f t="shared" si="35"/>
        <v>0</v>
      </c>
      <c r="F342" s="15">
        <f t="shared" si="36"/>
        <v>0</v>
      </c>
      <c r="G342" s="15">
        <f t="shared" si="37"/>
        <v>0</v>
      </c>
      <c r="H342" s="25">
        <v>0</v>
      </c>
      <c r="I342" s="15">
        <f t="shared" si="38"/>
        <v>0</v>
      </c>
    </row>
    <row r="343" spans="1:9" x14ac:dyDescent="0.35">
      <c r="A343" s="22">
        <f t="shared" si="40"/>
        <v>329</v>
      </c>
      <c r="B343" s="22"/>
      <c r="C343" s="46">
        <f t="shared" si="41"/>
        <v>54667</v>
      </c>
      <c r="D343" s="15">
        <f t="shared" si="39"/>
        <v>0</v>
      </c>
      <c r="E343" s="15">
        <f t="shared" si="35"/>
        <v>0</v>
      </c>
      <c r="F343" s="15">
        <f t="shared" si="36"/>
        <v>0</v>
      </c>
      <c r="G343" s="15">
        <f t="shared" si="37"/>
        <v>0</v>
      </c>
      <c r="H343" s="25">
        <v>0</v>
      </c>
      <c r="I343" s="15">
        <f t="shared" si="38"/>
        <v>0</v>
      </c>
    </row>
    <row r="344" spans="1:9" x14ac:dyDescent="0.35">
      <c r="A344" s="22">
        <f t="shared" si="40"/>
        <v>330</v>
      </c>
      <c r="B344" s="22"/>
      <c r="C344" s="46">
        <f t="shared" si="41"/>
        <v>54697</v>
      </c>
      <c r="D344" s="15">
        <f t="shared" si="39"/>
        <v>0</v>
      </c>
      <c r="E344" s="15">
        <f t="shared" si="35"/>
        <v>0</v>
      </c>
      <c r="F344" s="15">
        <f t="shared" si="36"/>
        <v>0</v>
      </c>
      <c r="G344" s="15">
        <f t="shared" si="37"/>
        <v>0</v>
      </c>
      <c r="H344" s="25">
        <v>0</v>
      </c>
      <c r="I344" s="15">
        <f t="shared" si="38"/>
        <v>0</v>
      </c>
    </row>
    <row r="345" spans="1:9" x14ac:dyDescent="0.35">
      <c r="A345" s="22">
        <f t="shared" si="40"/>
        <v>331</v>
      </c>
      <c r="B345" s="22"/>
      <c r="C345" s="46">
        <f t="shared" si="41"/>
        <v>54728</v>
      </c>
      <c r="D345" s="15">
        <f t="shared" si="39"/>
        <v>0</v>
      </c>
      <c r="E345" s="15">
        <f t="shared" si="35"/>
        <v>0</v>
      </c>
      <c r="F345" s="15">
        <f t="shared" si="36"/>
        <v>0</v>
      </c>
      <c r="G345" s="15">
        <f t="shared" si="37"/>
        <v>0</v>
      </c>
      <c r="H345" s="25">
        <v>0</v>
      </c>
      <c r="I345" s="15">
        <f t="shared" si="38"/>
        <v>0</v>
      </c>
    </row>
    <row r="346" spans="1:9" x14ac:dyDescent="0.35">
      <c r="A346" s="22">
        <f t="shared" si="40"/>
        <v>332</v>
      </c>
      <c r="B346" s="22"/>
      <c r="C346" s="46">
        <f t="shared" si="41"/>
        <v>54758</v>
      </c>
      <c r="D346" s="15">
        <f t="shared" si="39"/>
        <v>0</v>
      </c>
      <c r="E346" s="15">
        <f t="shared" si="35"/>
        <v>0</v>
      </c>
      <c r="F346" s="15">
        <f t="shared" si="36"/>
        <v>0</v>
      </c>
      <c r="G346" s="15">
        <f t="shared" si="37"/>
        <v>0</v>
      </c>
      <c r="H346" s="25">
        <v>0</v>
      </c>
      <c r="I346" s="15">
        <f t="shared" si="38"/>
        <v>0</v>
      </c>
    </row>
    <row r="347" spans="1:9" x14ac:dyDescent="0.35">
      <c r="A347" s="22">
        <f t="shared" si="40"/>
        <v>333</v>
      </c>
      <c r="B347" s="22"/>
      <c r="C347" s="46">
        <f t="shared" si="41"/>
        <v>54789</v>
      </c>
      <c r="D347" s="15">
        <f t="shared" si="39"/>
        <v>0</v>
      </c>
      <c r="E347" s="15">
        <f t="shared" si="35"/>
        <v>0</v>
      </c>
      <c r="F347" s="15">
        <f t="shared" si="36"/>
        <v>0</v>
      </c>
      <c r="G347" s="15">
        <f t="shared" si="37"/>
        <v>0</v>
      </c>
      <c r="H347" s="25">
        <v>0</v>
      </c>
      <c r="I347" s="15">
        <f t="shared" si="38"/>
        <v>0</v>
      </c>
    </row>
    <row r="348" spans="1:9" x14ac:dyDescent="0.35">
      <c r="A348" s="22">
        <f t="shared" si="40"/>
        <v>334</v>
      </c>
      <c r="B348" s="22"/>
      <c r="C348" s="46">
        <f t="shared" si="41"/>
        <v>54820</v>
      </c>
      <c r="D348" s="15">
        <f t="shared" si="39"/>
        <v>0</v>
      </c>
      <c r="E348" s="15">
        <f t="shared" si="35"/>
        <v>0</v>
      </c>
      <c r="F348" s="15">
        <f t="shared" si="36"/>
        <v>0</v>
      </c>
      <c r="G348" s="15">
        <f t="shared" si="37"/>
        <v>0</v>
      </c>
      <c r="H348" s="25">
        <v>0</v>
      </c>
      <c r="I348" s="15">
        <f t="shared" si="38"/>
        <v>0</v>
      </c>
    </row>
    <row r="349" spans="1:9" x14ac:dyDescent="0.35">
      <c r="A349" s="22">
        <f t="shared" si="40"/>
        <v>335</v>
      </c>
      <c r="B349" s="22"/>
      <c r="C349" s="46">
        <f t="shared" si="41"/>
        <v>54848</v>
      </c>
      <c r="D349" s="15">
        <f t="shared" si="39"/>
        <v>0</v>
      </c>
      <c r="E349" s="15">
        <f t="shared" si="35"/>
        <v>0</v>
      </c>
      <c r="F349" s="15">
        <f t="shared" si="36"/>
        <v>0</v>
      </c>
      <c r="G349" s="15">
        <f t="shared" si="37"/>
        <v>0</v>
      </c>
      <c r="H349" s="25">
        <v>0</v>
      </c>
      <c r="I349" s="15">
        <f t="shared" si="38"/>
        <v>0</v>
      </c>
    </row>
    <row r="350" spans="1:9" x14ac:dyDescent="0.35">
      <c r="A350" s="22">
        <f t="shared" si="40"/>
        <v>336</v>
      </c>
      <c r="B350" s="22">
        <v>28</v>
      </c>
      <c r="C350" s="46">
        <f t="shared" si="41"/>
        <v>54879</v>
      </c>
      <c r="D350" s="15">
        <f t="shared" si="39"/>
        <v>0</v>
      </c>
      <c r="E350" s="15">
        <f t="shared" si="35"/>
        <v>0</v>
      </c>
      <c r="F350" s="15">
        <f t="shared" si="36"/>
        <v>0</v>
      </c>
      <c r="G350" s="15">
        <f t="shared" si="37"/>
        <v>0</v>
      </c>
      <c r="H350" s="25">
        <v>0</v>
      </c>
      <c r="I350" s="15">
        <f t="shared" si="38"/>
        <v>0</v>
      </c>
    </row>
    <row r="351" spans="1:9" x14ac:dyDescent="0.35">
      <c r="A351" s="22">
        <f t="shared" si="40"/>
        <v>337</v>
      </c>
      <c r="B351" s="22"/>
      <c r="C351" s="46">
        <f t="shared" si="41"/>
        <v>54909</v>
      </c>
      <c r="D351" s="15">
        <f t="shared" si="39"/>
        <v>0</v>
      </c>
      <c r="E351" s="15">
        <f t="shared" si="35"/>
        <v>0</v>
      </c>
      <c r="F351" s="15">
        <f t="shared" si="36"/>
        <v>0</v>
      </c>
      <c r="G351" s="15">
        <f t="shared" si="37"/>
        <v>0</v>
      </c>
      <c r="H351" s="25">
        <v>0</v>
      </c>
      <c r="I351" s="15">
        <f t="shared" si="38"/>
        <v>0</v>
      </c>
    </row>
    <row r="352" spans="1:9" x14ac:dyDescent="0.35">
      <c r="A352" s="22">
        <f t="shared" si="40"/>
        <v>338</v>
      </c>
      <c r="B352" s="22"/>
      <c r="C352" s="46">
        <f t="shared" si="41"/>
        <v>54940</v>
      </c>
      <c r="D352" s="15">
        <f t="shared" si="39"/>
        <v>0</v>
      </c>
      <c r="E352" s="15">
        <f t="shared" si="35"/>
        <v>0</v>
      </c>
      <c r="F352" s="15">
        <f t="shared" si="36"/>
        <v>0</v>
      </c>
      <c r="G352" s="15">
        <f t="shared" si="37"/>
        <v>0</v>
      </c>
      <c r="H352" s="25">
        <v>0</v>
      </c>
      <c r="I352" s="15">
        <f t="shared" si="38"/>
        <v>0</v>
      </c>
    </row>
    <row r="353" spans="1:9" x14ac:dyDescent="0.35">
      <c r="A353" s="22">
        <f t="shared" si="40"/>
        <v>339</v>
      </c>
      <c r="B353" s="22"/>
      <c r="C353" s="46">
        <f t="shared" si="41"/>
        <v>54970</v>
      </c>
      <c r="D353" s="15">
        <f t="shared" si="39"/>
        <v>0</v>
      </c>
      <c r="E353" s="15">
        <f t="shared" si="35"/>
        <v>0</v>
      </c>
      <c r="F353" s="15">
        <f t="shared" si="36"/>
        <v>0</v>
      </c>
      <c r="G353" s="15">
        <f t="shared" si="37"/>
        <v>0</v>
      </c>
      <c r="H353" s="25">
        <v>0</v>
      </c>
      <c r="I353" s="15">
        <f t="shared" si="38"/>
        <v>0</v>
      </c>
    </row>
    <row r="354" spans="1:9" x14ac:dyDescent="0.35">
      <c r="A354" s="22">
        <f t="shared" si="40"/>
        <v>340</v>
      </c>
      <c r="B354" s="22"/>
      <c r="C354" s="46">
        <f t="shared" si="41"/>
        <v>55001</v>
      </c>
      <c r="D354" s="15">
        <f t="shared" si="39"/>
        <v>0</v>
      </c>
      <c r="E354" s="15">
        <f t="shared" si="35"/>
        <v>0</v>
      </c>
      <c r="F354" s="15">
        <f t="shared" si="36"/>
        <v>0</v>
      </c>
      <c r="G354" s="15">
        <f t="shared" si="37"/>
        <v>0</v>
      </c>
      <c r="H354" s="25">
        <v>0</v>
      </c>
      <c r="I354" s="15">
        <f t="shared" si="38"/>
        <v>0</v>
      </c>
    </row>
    <row r="355" spans="1:9" x14ac:dyDescent="0.35">
      <c r="A355" s="22">
        <f t="shared" si="40"/>
        <v>341</v>
      </c>
      <c r="B355" s="22"/>
      <c r="C355" s="46">
        <f t="shared" si="41"/>
        <v>55032</v>
      </c>
      <c r="D355" s="15">
        <f t="shared" si="39"/>
        <v>0</v>
      </c>
      <c r="E355" s="15">
        <f t="shared" si="35"/>
        <v>0</v>
      </c>
      <c r="F355" s="15">
        <f t="shared" si="36"/>
        <v>0</v>
      </c>
      <c r="G355" s="15">
        <f t="shared" si="37"/>
        <v>0</v>
      </c>
      <c r="H355" s="25">
        <v>0</v>
      </c>
      <c r="I355" s="15">
        <f t="shared" si="38"/>
        <v>0</v>
      </c>
    </row>
    <row r="356" spans="1:9" x14ac:dyDescent="0.35">
      <c r="A356" s="22">
        <f t="shared" si="40"/>
        <v>342</v>
      </c>
      <c r="B356" s="22"/>
      <c r="C356" s="46">
        <f t="shared" si="41"/>
        <v>55062</v>
      </c>
      <c r="D356" s="15">
        <f t="shared" si="39"/>
        <v>0</v>
      </c>
      <c r="E356" s="15">
        <f t="shared" si="35"/>
        <v>0</v>
      </c>
      <c r="F356" s="15">
        <f t="shared" si="36"/>
        <v>0</v>
      </c>
      <c r="G356" s="15">
        <f t="shared" si="37"/>
        <v>0</v>
      </c>
      <c r="H356" s="25">
        <v>0</v>
      </c>
      <c r="I356" s="15">
        <f t="shared" si="38"/>
        <v>0</v>
      </c>
    </row>
    <row r="357" spans="1:9" x14ac:dyDescent="0.35">
      <c r="A357" s="22">
        <f t="shared" si="40"/>
        <v>343</v>
      </c>
      <c r="B357" s="22"/>
      <c r="C357" s="46">
        <f t="shared" si="41"/>
        <v>55093</v>
      </c>
      <c r="D357" s="15">
        <f t="shared" si="39"/>
        <v>0</v>
      </c>
      <c r="E357" s="15">
        <f t="shared" si="35"/>
        <v>0</v>
      </c>
      <c r="F357" s="15">
        <f t="shared" si="36"/>
        <v>0</v>
      </c>
      <c r="G357" s="15">
        <f t="shared" si="37"/>
        <v>0</v>
      </c>
      <c r="H357" s="25">
        <v>0</v>
      </c>
      <c r="I357" s="15">
        <f t="shared" si="38"/>
        <v>0</v>
      </c>
    </row>
    <row r="358" spans="1:9" x14ac:dyDescent="0.35">
      <c r="A358" s="22">
        <f t="shared" si="40"/>
        <v>344</v>
      </c>
      <c r="B358" s="22"/>
      <c r="C358" s="46">
        <f t="shared" si="41"/>
        <v>55123</v>
      </c>
      <c r="D358" s="15">
        <f t="shared" si="39"/>
        <v>0</v>
      </c>
      <c r="E358" s="15">
        <f t="shared" si="35"/>
        <v>0</v>
      </c>
      <c r="F358" s="15">
        <f t="shared" si="36"/>
        <v>0</v>
      </c>
      <c r="G358" s="15">
        <f t="shared" si="37"/>
        <v>0</v>
      </c>
      <c r="H358" s="25">
        <v>0</v>
      </c>
      <c r="I358" s="15">
        <f t="shared" si="38"/>
        <v>0</v>
      </c>
    </row>
    <row r="359" spans="1:9" x14ac:dyDescent="0.35">
      <c r="A359" s="22">
        <f t="shared" si="40"/>
        <v>345</v>
      </c>
      <c r="B359" s="22"/>
      <c r="C359" s="46">
        <f t="shared" si="41"/>
        <v>55154</v>
      </c>
      <c r="D359" s="15">
        <f t="shared" si="39"/>
        <v>0</v>
      </c>
      <c r="E359" s="15">
        <f t="shared" si="35"/>
        <v>0</v>
      </c>
      <c r="F359" s="15">
        <f t="shared" si="36"/>
        <v>0</v>
      </c>
      <c r="G359" s="15">
        <f t="shared" si="37"/>
        <v>0</v>
      </c>
      <c r="H359" s="25">
        <v>0</v>
      </c>
      <c r="I359" s="15">
        <f t="shared" si="38"/>
        <v>0</v>
      </c>
    </row>
    <row r="360" spans="1:9" x14ac:dyDescent="0.35">
      <c r="A360" s="22">
        <f t="shared" si="40"/>
        <v>346</v>
      </c>
      <c r="B360" s="22"/>
      <c r="C360" s="46">
        <f t="shared" si="41"/>
        <v>55185</v>
      </c>
      <c r="D360" s="15">
        <f t="shared" si="39"/>
        <v>0</v>
      </c>
      <c r="E360" s="15">
        <f t="shared" si="35"/>
        <v>0</v>
      </c>
      <c r="F360" s="15">
        <f t="shared" si="36"/>
        <v>0</v>
      </c>
      <c r="G360" s="15">
        <f t="shared" si="37"/>
        <v>0</v>
      </c>
      <c r="H360" s="25">
        <v>0</v>
      </c>
      <c r="I360" s="15">
        <f t="shared" si="38"/>
        <v>0</v>
      </c>
    </row>
    <row r="361" spans="1:9" x14ac:dyDescent="0.35">
      <c r="A361" s="22">
        <f t="shared" si="40"/>
        <v>347</v>
      </c>
      <c r="B361" s="22"/>
      <c r="C361" s="46">
        <f t="shared" si="41"/>
        <v>55213</v>
      </c>
      <c r="D361" s="15">
        <f t="shared" si="39"/>
        <v>0</v>
      </c>
      <c r="E361" s="15">
        <f t="shared" si="35"/>
        <v>0</v>
      </c>
      <c r="F361" s="15">
        <f t="shared" si="36"/>
        <v>0</v>
      </c>
      <c r="G361" s="15">
        <f t="shared" si="37"/>
        <v>0</v>
      </c>
      <c r="H361" s="25">
        <v>0</v>
      </c>
      <c r="I361" s="15">
        <f t="shared" si="38"/>
        <v>0</v>
      </c>
    </row>
    <row r="362" spans="1:9" x14ac:dyDescent="0.35">
      <c r="A362" s="22">
        <f t="shared" si="40"/>
        <v>348</v>
      </c>
      <c r="B362" s="22">
        <v>29</v>
      </c>
      <c r="C362" s="46">
        <f t="shared" si="41"/>
        <v>55244</v>
      </c>
      <c r="D362" s="15">
        <f t="shared" si="39"/>
        <v>0</v>
      </c>
      <c r="E362" s="15">
        <f t="shared" si="35"/>
        <v>0</v>
      </c>
      <c r="F362" s="15">
        <f t="shared" si="36"/>
        <v>0</v>
      </c>
      <c r="G362" s="15">
        <f t="shared" si="37"/>
        <v>0</v>
      </c>
      <c r="H362" s="25">
        <v>0</v>
      </c>
      <c r="I362" s="15">
        <f t="shared" si="38"/>
        <v>0</v>
      </c>
    </row>
    <row r="363" spans="1:9" x14ac:dyDescent="0.35">
      <c r="A363" s="22">
        <f t="shared" si="40"/>
        <v>349</v>
      </c>
      <c r="B363" s="22"/>
      <c r="C363" s="46">
        <f t="shared" si="41"/>
        <v>55274</v>
      </c>
      <c r="D363" s="15">
        <f t="shared" si="39"/>
        <v>0</v>
      </c>
      <c r="E363" s="15">
        <f t="shared" si="35"/>
        <v>0</v>
      </c>
      <c r="F363" s="15">
        <f t="shared" si="36"/>
        <v>0</v>
      </c>
      <c r="G363" s="15">
        <f t="shared" si="37"/>
        <v>0</v>
      </c>
      <c r="H363" s="25">
        <v>0</v>
      </c>
      <c r="I363" s="15">
        <f t="shared" si="38"/>
        <v>0</v>
      </c>
    </row>
    <row r="364" spans="1:9" x14ac:dyDescent="0.35">
      <c r="A364" s="22">
        <f t="shared" si="40"/>
        <v>350</v>
      </c>
      <c r="B364" s="22"/>
      <c r="C364" s="46">
        <f t="shared" si="41"/>
        <v>55305</v>
      </c>
      <c r="D364" s="15">
        <f t="shared" si="39"/>
        <v>0</v>
      </c>
      <c r="E364" s="15">
        <f t="shared" si="35"/>
        <v>0</v>
      </c>
      <c r="F364" s="15">
        <f t="shared" si="36"/>
        <v>0</v>
      </c>
      <c r="G364" s="15">
        <f t="shared" si="37"/>
        <v>0</v>
      </c>
      <c r="H364" s="25">
        <v>0</v>
      </c>
      <c r="I364" s="15">
        <f t="shared" si="38"/>
        <v>0</v>
      </c>
    </row>
    <row r="365" spans="1:9" x14ac:dyDescent="0.35">
      <c r="A365" s="22">
        <f t="shared" si="40"/>
        <v>351</v>
      </c>
      <c r="B365" s="22"/>
      <c r="C365" s="46">
        <f t="shared" si="41"/>
        <v>55335</v>
      </c>
      <c r="D365" s="15">
        <f t="shared" si="39"/>
        <v>0</v>
      </c>
      <c r="E365" s="15">
        <f t="shared" si="35"/>
        <v>0</v>
      </c>
      <c r="F365" s="15">
        <f t="shared" si="36"/>
        <v>0</v>
      </c>
      <c r="G365" s="15">
        <f t="shared" si="37"/>
        <v>0</v>
      </c>
      <c r="H365" s="25">
        <v>0</v>
      </c>
      <c r="I365" s="15">
        <f t="shared" si="38"/>
        <v>0</v>
      </c>
    </row>
    <row r="366" spans="1:9" x14ac:dyDescent="0.35">
      <c r="A366" s="22">
        <f t="shared" si="40"/>
        <v>352</v>
      </c>
      <c r="B366" s="22"/>
      <c r="C366" s="46">
        <f t="shared" si="41"/>
        <v>55366</v>
      </c>
      <c r="D366" s="15">
        <f t="shared" si="39"/>
        <v>0</v>
      </c>
      <c r="E366" s="15">
        <f t="shared" si="35"/>
        <v>0</v>
      </c>
      <c r="F366" s="15">
        <f t="shared" si="36"/>
        <v>0</v>
      </c>
      <c r="G366" s="15">
        <f t="shared" si="37"/>
        <v>0</v>
      </c>
      <c r="H366" s="25">
        <v>0</v>
      </c>
      <c r="I366" s="15">
        <f t="shared" si="38"/>
        <v>0</v>
      </c>
    </row>
    <row r="367" spans="1:9" x14ac:dyDescent="0.35">
      <c r="A367" s="22">
        <f t="shared" si="40"/>
        <v>353</v>
      </c>
      <c r="B367" s="22"/>
      <c r="C367" s="46">
        <f t="shared" si="41"/>
        <v>55397</v>
      </c>
      <c r="D367" s="15">
        <f t="shared" si="39"/>
        <v>0</v>
      </c>
      <c r="E367" s="15">
        <f t="shared" si="35"/>
        <v>0</v>
      </c>
      <c r="F367" s="15">
        <f t="shared" si="36"/>
        <v>0</v>
      </c>
      <c r="G367" s="15">
        <f t="shared" si="37"/>
        <v>0</v>
      </c>
      <c r="H367" s="25">
        <v>0</v>
      </c>
      <c r="I367" s="15">
        <f t="shared" si="38"/>
        <v>0</v>
      </c>
    </row>
    <row r="368" spans="1:9" x14ac:dyDescent="0.35">
      <c r="A368" s="22">
        <f t="shared" si="40"/>
        <v>354</v>
      </c>
      <c r="B368" s="22"/>
      <c r="C368" s="46">
        <f t="shared" si="41"/>
        <v>55427</v>
      </c>
      <c r="D368" s="15">
        <f t="shared" si="39"/>
        <v>0</v>
      </c>
      <c r="E368" s="15">
        <f t="shared" si="35"/>
        <v>0</v>
      </c>
      <c r="F368" s="15">
        <f t="shared" si="36"/>
        <v>0</v>
      </c>
      <c r="G368" s="15">
        <f t="shared" si="37"/>
        <v>0</v>
      </c>
      <c r="H368" s="25">
        <v>0</v>
      </c>
      <c r="I368" s="15">
        <f t="shared" si="38"/>
        <v>0</v>
      </c>
    </row>
    <row r="369" spans="1:9" x14ac:dyDescent="0.35">
      <c r="A369" s="22">
        <f t="shared" si="40"/>
        <v>355</v>
      </c>
      <c r="B369" s="22"/>
      <c r="C369" s="46">
        <f t="shared" si="41"/>
        <v>55458</v>
      </c>
      <c r="D369" s="15">
        <f t="shared" si="39"/>
        <v>0</v>
      </c>
      <c r="E369" s="15">
        <f t="shared" si="35"/>
        <v>0</v>
      </c>
      <c r="F369" s="15">
        <f t="shared" si="36"/>
        <v>0</v>
      </c>
      <c r="G369" s="15">
        <f t="shared" si="37"/>
        <v>0</v>
      </c>
      <c r="H369" s="25">
        <v>0</v>
      </c>
      <c r="I369" s="15">
        <f t="shared" si="38"/>
        <v>0</v>
      </c>
    </row>
    <row r="370" spans="1:9" x14ac:dyDescent="0.35">
      <c r="A370" s="22">
        <f t="shared" si="40"/>
        <v>356</v>
      </c>
      <c r="B370" s="22"/>
      <c r="C370" s="46">
        <f t="shared" si="41"/>
        <v>55488</v>
      </c>
      <c r="D370" s="15">
        <f t="shared" si="39"/>
        <v>0</v>
      </c>
      <c r="E370" s="15">
        <f t="shared" si="35"/>
        <v>0</v>
      </c>
      <c r="F370" s="15">
        <f t="shared" si="36"/>
        <v>0</v>
      </c>
      <c r="G370" s="15">
        <f t="shared" si="37"/>
        <v>0</v>
      </c>
      <c r="H370" s="25">
        <v>0</v>
      </c>
      <c r="I370" s="15">
        <f t="shared" si="38"/>
        <v>0</v>
      </c>
    </row>
    <row r="371" spans="1:9" x14ac:dyDescent="0.35">
      <c r="A371" s="22">
        <f t="shared" si="40"/>
        <v>357</v>
      </c>
      <c r="B371" s="22"/>
      <c r="C371" s="46">
        <f t="shared" si="41"/>
        <v>55519</v>
      </c>
      <c r="D371" s="15">
        <f t="shared" si="39"/>
        <v>0</v>
      </c>
      <c r="E371" s="15">
        <f t="shared" si="35"/>
        <v>0</v>
      </c>
      <c r="F371" s="15">
        <f t="shared" si="36"/>
        <v>0</v>
      </c>
      <c r="G371" s="15">
        <f t="shared" si="37"/>
        <v>0</v>
      </c>
      <c r="H371" s="25">
        <v>0</v>
      </c>
      <c r="I371" s="15">
        <f t="shared" si="38"/>
        <v>0</v>
      </c>
    </row>
    <row r="372" spans="1:9" x14ac:dyDescent="0.35">
      <c r="A372" s="22">
        <f t="shared" si="40"/>
        <v>358</v>
      </c>
      <c r="B372" s="22"/>
      <c r="C372" s="46">
        <f t="shared" si="41"/>
        <v>55550</v>
      </c>
      <c r="D372" s="15">
        <f t="shared" si="39"/>
        <v>0</v>
      </c>
      <c r="E372" s="15">
        <f t="shared" si="35"/>
        <v>0</v>
      </c>
      <c r="F372" s="15">
        <f t="shared" si="36"/>
        <v>0</v>
      </c>
      <c r="G372" s="15">
        <f t="shared" si="37"/>
        <v>0</v>
      </c>
      <c r="H372" s="25">
        <v>0</v>
      </c>
      <c r="I372" s="15">
        <f t="shared" si="38"/>
        <v>0</v>
      </c>
    </row>
    <row r="373" spans="1:9" x14ac:dyDescent="0.35">
      <c r="A373" s="22">
        <f t="shared" si="40"/>
        <v>359</v>
      </c>
      <c r="B373" s="22"/>
      <c r="C373" s="46">
        <f t="shared" si="41"/>
        <v>55579</v>
      </c>
      <c r="D373" s="15">
        <f t="shared" si="39"/>
        <v>0</v>
      </c>
      <c r="E373" s="15">
        <f t="shared" si="35"/>
        <v>0</v>
      </c>
      <c r="F373" s="15">
        <f t="shared" si="36"/>
        <v>0</v>
      </c>
      <c r="G373" s="15">
        <f t="shared" si="37"/>
        <v>0</v>
      </c>
      <c r="H373" s="25">
        <v>0</v>
      </c>
      <c r="I373" s="15">
        <f t="shared" si="38"/>
        <v>0</v>
      </c>
    </row>
    <row r="374" spans="1:9" x14ac:dyDescent="0.35">
      <c r="A374" s="22">
        <f t="shared" si="40"/>
        <v>360</v>
      </c>
      <c r="B374" s="22">
        <v>30</v>
      </c>
      <c r="C374" s="46">
        <f t="shared" si="41"/>
        <v>55610</v>
      </c>
      <c r="D374" s="15">
        <f t="shared" si="39"/>
        <v>0</v>
      </c>
      <c r="E374" s="15">
        <f t="shared" si="35"/>
        <v>0</v>
      </c>
      <c r="F374" s="15">
        <f t="shared" si="36"/>
        <v>0</v>
      </c>
      <c r="G374" s="15">
        <f t="shared" si="37"/>
        <v>0</v>
      </c>
      <c r="H374" s="25">
        <v>0</v>
      </c>
      <c r="I374" s="15">
        <f t="shared" si="38"/>
        <v>0</v>
      </c>
    </row>
    <row r="375" spans="1:9" x14ac:dyDescent="0.35">
      <c r="A375" s="22"/>
      <c r="B375" s="22"/>
      <c r="C375" s="22"/>
      <c r="D375" s="15"/>
      <c r="E375" s="29">
        <f>SUM(E15:E374)+H375</f>
        <v>0</v>
      </c>
      <c r="F375" s="29">
        <f t="shared" ref="F375:G375" si="42">SUM(F15:F374)</f>
        <v>0</v>
      </c>
      <c r="G375" s="29">
        <f t="shared" si="42"/>
        <v>0</v>
      </c>
      <c r="H375" s="29">
        <f>SUM(H15:H374)</f>
        <v>0</v>
      </c>
      <c r="I375" s="30"/>
    </row>
  </sheetData>
  <sheetProtection algorithmName="SHA-512" hashValue="bYY2nENL1GuwCz6pz2TQQ/taQnwrkFqQhViQhl1lSqeRxI6PJuK0B3QSbkkCzTPIiwJ9q3NY5HY7EmPIHpL6Qw==" saltValue="CrBA6rbsa/Ovu484YkFK7Q==" spinCount="100000" sheet="1" objects="1" scenarios="1"/>
  <conditionalFormatting sqref="A15:I375">
    <cfRule type="cellIs" dxfId="2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209CB-E0F1-4B5F-925A-0980FE7E707A}">
  <dimension ref="A1:I375"/>
  <sheetViews>
    <sheetView zoomScale="123" workbookViewId="0">
      <pane ySplit="14" topLeftCell="A15" activePane="bottomLeft" state="frozen"/>
      <selection activeCell="B25" sqref="B25"/>
      <selection pane="bottomLeft" activeCell="D4" sqref="D4"/>
    </sheetView>
  </sheetViews>
  <sheetFormatPr defaultColWidth="8.81640625" defaultRowHeight="14.5" x14ac:dyDescent="0.35"/>
  <cols>
    <col min="3" max="3" width="10" bestFit="1" customWidth="1"/>
    <col min="4" max="4" width="29" customWidth="1"/>
    <col min="5" max="5" width="20.453125" customWidth="1"/>
    <col min="6" max="6" width="35.36328125" bestFit="1" customWidth="1"/>
    <col min="7" max="7" width="42.6328125" customWidth="1"/>
    <col min="8" max="8" width="16.6328125" customWidth="1"/>
    <col min="9" max="9" width="24.36328125" customWidth="1"/>
    <col min="10" max="10" width="13" customWidth="1"/>
  </cols>
  <sheetData>
    <row r="1" spans="1:9" x14ac:dyDescent="0.35">
      <c r="D1" s="1" t="s">
        <v>19</v>
      </c>
      <c r="E1" s="25">
        <v>0</v>
      </c>
      <c r="F1" s="2"/>
      <c r="G1" s="10" t="s">
        <v>0</v>
      </c>
      <c r="H1" s="17">
        <f>IFERROR(E375,"")</f>
        <v>0</v>
      </c>
    </row>
    <row r="2" spans="1:9" x14ac:dyDescent="0.35">
      <c r="D2" s="1" t="s">
        <v>20</v>
      </c>
      <c r="E2" s="24">
        <v>1</v>
      </c>
      <c r="F2" s="2" t="s">
        <v>30</v>
      </c>
      <c r="G2" s="11" t="s">
        <v>2</v>
      </c>
      <c r="H2" s="18">
        <f>IFERROR(F375,"")</f>
        <v>0</v>
      </c>
      <c r="I2" s="4"/>
    </row>
    <row r="3" spans="1:9" x14ac:dyDescent="0.35">
      <c r="D3" s="1" t="s">
        <v>1</v>
      </c>
      <c r="E3" s="13">
        <f>E2*12</f>
        <v>12</v>
      </c>
      <c r="F3" s="2"/>
      <c r="G3" s="11" t="s">
        <v>4</v>
      </c>
      <c r="H3" s="18">
        <f>IFERROR(G375,"")</f>
        <v>0</v>
      </c>
      <c r="I3" s="4"/>
    </row>
    <row r="4" spans="1:9" x14ac:dyDescent="0.35">
      <c r="D4" s="1" t="s">
        <v>40</v>
      </c>
      <c r="E4" s="47">
        <v>44682</v>
      </c>
      <c r="F4" s="2"/>
      <c r="G4" s="11" t="s">
        <v>22</v>
      </c>
      <c r="H4" s="19" t="str">
        <f>IFERROR((H2/H1),"")</f>
        <v/>
      </c>
    </row>
    <row r="5" spans="1:9" x14ac:dyDescent="0.35">
      <c r="D5" s="1" t="s">
        <v>3</v>
      </c>
      <c r="E5" s="23">
        <v>0</v>
      </c>
      <c r="F5" s="2"/>
      <c r="G5" s="12" t="s">
        <v>9</v>
      </c>
      <c r="H5" s="20">
        <f>H375</f>
        <v>0</v>
      </c>
      <c r="I5" s="7"/>
    </row>
    <row r="6" spans="1:9" x14ac:dyDescent="0.35">
      <c r="D6" s="1" t="s">
        <v>5</v>
      </c>
      <c r="E6" s="14">
        <f>E5/12</f>
        <v>0</v>
      </c>
      <c r="F6" s="2"/>
      <c r="G6" s="12" t="s">
        <v>7</v>
      </c>
      <c r="H6" s="19">
        <f>E5</f>
        <v>0</v>
      </c>
      <c r="I6" s="6"/>
    </row>
    <row r="7" spans="1:9" x14ac:dyDescent="0.35">
      <c r="D7" s="1" t="s">
        <v>18</v>
      </c>
      <c r="E7" s="15">
        <f>-PMT(E6,E3,E1)</f>
        <v>0</v>
      </c>
      <c r="F7" s="2"/>
      <c r="G7" s="12" t="s">
        <v>8</v>
      </c>
      <c r="H7" s="21" t="str">
        <f>IFERROR((H1-H375)/(E15*12),"")</f>
        <v/>
      </c>
      <c r="I7" s="13" t="str">
        <f>IFERROR((H7*12),"")</f>
        <v/>
      </c>
    </row>
    <row r="8" spans="1:9" x14ac:dyDescent="0.35">
      <c r="D8" s="32" t="s">
        <v>37</v>
      </c>
      <c r="E8" s="15">
        <f>(E7*12)/26</f>
        <v>0</v>
      </c>
      <c r="F8" s="2"/>
      <c r="G8" s="12" t="s">
        <v>21</v>
      </c>
      <c r="H8" s="21">
        <f>IFERROR(E2-H7,0)</f>
        <v>0</v>
      </c>
      <c r="I8" s="4"/>
    </row>
    <row r="9" spans="1:9" ht="15" thickBot="1" x14ac:dyDescent="0.4">
      <c r="D9" s="32" t="s">
        <v>36</v>
      </c>
      <c r="E9" s="15">
        <f>E7*12</f>
        <v>0</v>
      </c>
      <c r="F9" s="2"/>
      <c r="G9" s="26" t="s">
        <v>23</v>
      </c>
      <c r="H9" s="27">
        <f>IFERROR((E7*12*E2)-(E7*12*H7)-H375,0)</f>
        <v>0</v>
      </c>
      <c r="I9" s="4"/>
    </row>
    <row r="10" spans="1:9" x14ac:dyDescent="0.35">
      <c r="D10" s="1"/>
      <c r="E10" s="3"/>
      <c r="F10" s="2"/>
      <c r="G10" s="8"/>
      <c r="H10" s="15"/>
      <c r="I10" s="5"/>
    </row>
    <row r="11" spans="1:9" x14ac:dyDescent="0.35">
      <c r="D11" s="8" t="s">
        <v>15</v>
      </c>
      <c r="E11" s="23">
        <v>0.02</v>
      </c>
      <c r="F11" s="2"/>
      <c r="G11" s="8"/>
      <c r="H11" s="14"/>
      <c r="I11" s="5"/>
    </row>
    <row r="12" spans="1:9" x14ac:dyDescent="0.35">
      <c r="D12" s="8" t="s">
        <v>16</v>
      </c>
      <c r="E12" s="16">
        <f>E11/12</f>
        <v>1.6666666666666668E-3</v>
      </c>
      <c r="F12" s="2"/>
      <c r="G12" s="8"/>
      <c r="H12" s="14"/>
      <c r="I12" s="5"/>
    </row>
    <row r="13" spans="1:9" x14ac:dyDescent="0.35">
      <c r="A13" s="9"/>
      <c r="B13" s="9"/>
      <c r="C13" s="9"/>
      <c r="D13" s="9"/>
      <c r="E13" s="9"/>
      <c r="F13" s="9"/>
      <c r="G13" s="9"/>
      <c r="H13" s="9"/>
      <c r="I13" s="9"/>
    </row>
    <row r="14" spans="1:9" x14ac:dyDescent="0.35">
      <c r="A14" s="1" t="s">
        <v>6</v>
      </c>
      <c r="B14" s="1" t="s">
        <v>24</v>
      </c>
      <c r="C14" s="32" t="s">
        <v>41</v>
      </c>
      <c r="D14" s="1" t="s">
        <v>10</v>
      </c>
      <c r="E14" s="1" t="s">
        <v>17</v>
      </c>
      <c r="F14" s="1" t="s">
        <v>11</v>
      </c>
      <c r="G14" s="1" t="s">
        <v>12</v>
      </c>
      <c r="H14" s="1" t="s">
        <v>13</v>
      </c>
      <c r="I14" s="1" t="s">
        <v>14</v>
      </c>
    </row>
    <row r="15" spans="1:9" x14ac:dyDescent="0.35">
      <c r="A15" s="22">
        <v>1</v>
      </c>
      <c r="B15" s="22"/>
      <c r="C15" s="46">
        <f>E4</f>
        <v>44682</v>
      </c>
      <c r="D15" s="15">
        <f>E1</f>
        <v>0</v>
      </c>
      <c r="E15" s="15">
        <f t="shared" ref="E15:E78" si="0">IF(I14&lt;-PMT($E$6,E$3,E$1),I14*(1+$E$6),-PMT($E$6,E$3,E$1))</f>
        <v>0</v>
      </c>
      <c r="F15" s="15">
        <f t="shared" ref="F15:F78" si="1">D15*$E$6</f>
        <v>0</v>
      </c>
      <c r="G15" s="15">
        <f t="shared" ref="G15:G78" si="2">E15-F15+$H15</f>
        <v>0</v>
      </c>
      <c r="H15" s="25">
        <v>0</v>
      </c>
      <c r="I15" s="15">
        <f t="shared" ref="I15:I78" si="3">D15-G15</f>
        <v>0</v>
      </c>
    </row>
    <row r="16" spans="1:9" x14ac:dyDescent="0.35">
      <c r="A16" s="22">
        <f>A15+1</f>
        <v>2</v>
      </c>
      <c r="B16" s="22"/>
      <c r="C16" s="46">
        <f>EDATE(C15,$A$15)</f>
        <v>44713</v>
      </c>
      <c r="D16" s="15">
        <f t="shared" ref="D16:D79" si="4">I15</f>
        <v>0</v>
      </c>
      <c r="E16" s="15">
        <f t="shared" si="0"/>
        <v>0</v>
      </c>
      <c r="F16" s="15">
        <f t="shared" si="1"/>
        <v>0</v>
      </c>
      <c r="G16" s="15">
        <f t="shared" si="2"/>
        <v>0</v>
      </c>
      <c r="H16" s="25">
        <v>0</v>
      </c>
      <c r="I16" s="15">
        <f t="shared" si="3"/>
        <v>0</v>
      </c>
    </row>
    <row r="17" spans="1:9" x14ac:dyDescent="0.35">
      <c r="A17" s="22">
        <f t="shared" ref="A17:A80" si="5">A16+1</f>
        <v>3</v>
      </c>
      <c r="B17" s="22"/>
      <c r="C17" s="46">
        <f t="shared" ref="C17:C80" si="6">EDATE(C16,$A$15)</f>
        <v>44743</v>
      </c>
      <c r="D17" s="15">
        <f t="shared" si="4"/>
        <v>0</v>
      </c>
      <c r="E17" s="15">
        <f t="shared" si="0"/>
        <v>0</v>
      </c>
      <c r="F17" s="15">
        <f t="shared" si="1"/>
        <v>0</v>
      </c>
      <c r="G17" s="15">
        <f t="shared" si="2"/>
        <v>0</v>
      </c>
      <c r="H17" s="25">
        <v>0</v>
      </c>
      <c r="I17" s="15">
        <f t="shared" si="3"/>
        <v>0</v>
      </c>
    </row>
    <row r="18" spans="1:9" x14ac:dyDescent="0.35">
      <c r="A18" s="22">
        <f t="shared" si="5"/>
        <v>4</v>
      </c>
      <c r="B18" s="22"/>
      <c r="C18" s="46">
        <f t="shared" si="6"/>
        <v>44774</v>
      </c>
      <c r="D18" s="15">
        <f t="shared" si="4"/>
        <v>0</v>
      </c>
      <c r="E18" s="15">
        <f t="shared" si="0"/>
        <v>0</v>
      </c>
      <c r="F18" s="15">
        <f t="shared" si="1"/>
        <v>0</v>
      </c>
      <c r="G18" s="15">
        <f t="shared" si="2"/>
        <v>0</v>
      </c>
      <c r="H18" s="25">
        <v>0</v>
      </c>
      <c r="I18" s="15">
        <f t="shared" si="3"/>
        <v>0</v>
      </c>
    </row>
    <row r="19" spans="1:9" x14ac:dyDescent="0.35">
      <c r="A19" s="22">
        <f t="shared" si="5"/>
        <v>5</v>
      </c>
      <c r="B19" s="22"/>
      <c r="C19" s="46">
        <f t="shared" si="6"/>
        <v>44805</v>
      </c>
      <c r="D19" s="15">
        <f t="shared" si="4"/>
        <v>0</v>
      </c>
      <c r="E19" s="15">
        <f t="shared" si="0"/>
        <v>0</v>
      </c>
      <c r="F19" s="15">
        <f t="shared" si="1"/>
        <v>0</v>
      </c>
      <c r="G19" s="15">
        <f t="shared" si="2"/>
        <v>0</v>
      </c>
      <c r="H19" s="25">
        <v>0</v>
      </c>
      <c r="I19" s="15">
        <f t="shared" si="3"/>
        <v>0</v>
      </c>
    </row>
    <row r="20" spans="1:9" x14ac:dyDescent="0.35">
      <c r="A20" s="22">
        <f t="shared" si="5"/>
        <v>6</v>
      </c>
      <c r="B20" s="22"/>
      <c r="C20" s="46">
        <f t="shared" si="6"/>
        <v>44835</v>
      </c>
      <c r="D20" s="15">
        <f t="shared" si="4"/>
        <v>0</v>
      </c>
      <c r="E20" s="15">
        <f t="shared" si="0"/>
        <v>0</v>
      </c>
      <c r="F20" s="15">
        <f t="shared" si="1"/>
        <v>0</v>
      </c>
      <c r="G20" s="15">
        <f t="shared" si="2"/>
        <v>0</v>
      </c>
      <c r="H20" s="25">
        <v>0</v>
      </c>
      <c r="I20" s="15">
        <f t="shared" si="3"/>
        <v>0</v>
      </c>
    </row>
    <row r="21" spans="1:9" x14ac:dyDescent="0.35">
      <c r="A21" s="22">
        <f t="shared" si="5"/>
        <v>7</v>
      </c>
      <c r="B21" s="22"/>
      <c r="C21" s="46">
        <f t="shared" si="6"/>
        <v>44866</v>
      </c>
      <c r="D21" s="15">
        <f t="shared" si="4"/>
        <v>0</v>
      </c>
      <c r="E21" s="15">
        <f t="shared" si="0"/>
        <v>0</v>
      </c>
      <c r="F21" s="15">
        <f t="shared" si="1"/>
        <v>0</v>
      </c>
      <c r="G21" s="15">
        <f t="shared" si="2"/>
        <v>0</v>
      </c>
      <c r="H21" s="25">
        <v>0</v>
      </c>
      <c r="I21" s="15">
        <f t="shared" si="3"/>
        <v>0</v>
      </c>
    </row>
    <row r="22" spans="1:9" x14ac:dyDescent="0.35">
      <c r="A22" s="22">
        <f t="shared" si="5"/>
        <v>8</v>
      </c>
      <c r="B22" s="22"/>
      <c r="C22" s="46">
        <f t="shared" si="6"/>
        <v>44896</v>
      </c>
      <c r="D22" s="15">
        <f t="shared" si="4"/>
        <v>0</v>
      </c>
      <c r="E22" s="15">
        <f t="shared" si="0"/>
        <v>0</v>
      </c>
      <c r="F22" s="15">
        <f t="shared" si="1"/>
        <v>0</v>
      </c>
      <c r="G22" s="15">
        <f t="shared" si="2"/>
        <v>0</v>
      </c>
      <c r="H22" s="25">
        <v>0</v>
      </c>
      <c r="I22" s="15">
        <f t="shared" si="3"/>
        <v>0</v>
      </c>
    </row>
    <row r="23" spans="1:9" x14ac:dyDescent="0.35">
      <c r="A23" s="22">
        <f t="shared" si="5"/>
        <v>9</v>
      </c>
      <c r="B23" s="22"/>
      <c r="C23" s="46">
        <f t="shared" si="6"/>
        <v>44927</v>
      </c>
      <c r="D23" s="15">
        <f t="shared" si="4"/>
        <v>0</v>
      </c>
      <c r="E23" s="15">
        <f t="shared" si="0"/>
        <v>0</v>
      </c>
      <c r="F23" s="15">
        <f t="shared" si="1"/>
        <v>0</v>
      </c>
      <c r="G23" s="15">
        <f t="shared" si="2"/>
        <v>0</v>
      </c>
      <c r="H23" s="25">
        <v>0</v>
      </c>
      <c r="I23" s="15">
        <f t="shared" si="3"/>
        <v>0</v>
      </c>
    </row>
    <row r="24" spans="1:9" x14ac:dyDescent="0.35">
      <c r="A24" s="22">
        <f t="shared" si="5"/>
        <v>10</v>
      </c>
      <c r="B24" s="22"/>
      <c r="C24" s="46">
        <f t="shared" si="6"/>
        <v>44958</v>
      </c>
      <c r="D24" s="15">
        <f t="shared" si="4"/>
        <v>0</v>
      </c>
      <c r="E24" s="15">
        <f t="shared" si="0"/>
        <v>0</v>
      </c>
      <c r="F24" s="15">
        <f t="shared" si="1"/>
        <v>0</v>
      </c>
      <c r="G24" s="15">
        <f t="shared" si="2"/>
        <v>0</v>
      </c>
      <c r="H24" s="25">
        <v>0</v>
      </c>
      <c r="I24" s="15">
        <f t="shared" si="3"/>
        <v>0</v>
      </c>
    </row>
    <row r="25" spans="1:9" x14ac:dyDescent="0.35">
      <c r="A25" s="22">
        <f t="shared" si="5"/>
        <v>11</v>
      </c>
      <c r="B25" s="22"/>
      <c r="C25" s="46">
        <f t="shared" si="6"/>
        <v>44986</v>
      </c>
      <c r="D25" s="15">
        <f t="shared" si="4"/>
        <v>0</v>
      </c>
      <c r="E25" s="15">
        <f t="shared" si="0"/>
        <v>0</v>
      </c>
      <c r="F25" s="15">
        <f t="shared" si="1"/>
        <v>0</v>
      </c>
      <c r="G25" s="15">
        <f t="shared" si="2"/>
        <v>0</v>
      </c>
      <c r="H25" s="25">
        <v>0</v>
      </c>
      <c r="I25" s="15">
        <f t="shared" si="3"/>
        <v>0</v>
      </c>
    </row>
    <row r="26" spans="1:9" x14ac:dyDescent="0.35">
      <c r="A26" s="22">
        <f t="shared" si="5"/>
        <v>12</v>
      </c>
      <c r="B26" s="22">
        <v>1</v>
      </c>
      <c r="C26" s="46">
        <f t="shared" si="6"/>
        <v>45017</v>
      </c>
      <c r="D26" s="15">
        <f t="shared" si="4"/>
        <v>0</v>
      </c>
      <c r="E26" s="15">
        <f t="shared" si="0"/>
        <v>0</v>
      </c>
      <c r="F26" s="15">
        <f t="shared" si="1"/>
        <v>0</v>
      </c>
      <c r="G26" s="15">
        <f t="shared" si="2"/>
        <v>0</v>
      </c>
      <c r="H26" s="25">
        <v>0</v>
      </c>
      <c r="I26" s="15">
        <f t="shared" si="3"/>
        <v>0</v>
      </c>
    </row>
    <row r="27" spans="1:9" x14ac:dyDescent="0.35">
      <c r="A27" s="22">
        <f t="shared" si="5"/>
        <v>13</v>
      </c>
      <c r="B27" s="22"/>
      <c r="C27" s="46">
        <f t="shared" si="6"/>
        <v>45047</v>
      </c>
      <c r="D27" s="15">
        <f t="shared" si="4"/>
        <v>0</v>
      </c>
      <c r="E27" s="15">
        <f t="shared" si="0"/>
        <v>0</v>
      </c>
      <c r="F27" s="15">
        <f t="shared" si="1"/>
        <v>0</v>
      </c>
      <c r="G27" s="15">
        <f t="shared" si="2"/>
        <v>0</v>
      </c>
      <c r="H27" s="25">
        <v>0</v>
      </c>
      <c r="I27" s="15">
        <f t="shared" si="3"/>
        <v>0</v>
      </c>
    </row>
    <row r="28" spans="1:9" x14ac:dyDescent="0.35">
      <c r="A28" s="22">
        <f t="shared" si="5"/>
        <v>14</v>
      </c>
      <c r="B28" s="22"/>
      <c r="C28" s="46">
        <f t="shared" si="6"/>
        <v>45078</v>
      </c>
      <c r="D28" s="15">
        <f t="shared" si="4"/>
        <v>0</v>
      </c>
      <c r="E28" s="15">
        <f t="shared" si="0"/>
        <v>0</v>
      </c>
      <c r="F28" s="15">
        <f t="shared" si="1"/>
        <v>0</v>
      </c>
      <c r="G28" s="15">
        <f t="shared" si="2"/>
        <v>0</v>
      </c>
      <c r="H28" s="25">
        <v>0</v>
      </c>
      <c r="I28" s="15">
        <f t="shared" si="3"/>
        <v>0</v>
      </c>
    </row>
    <row r="29" spans="1:9" x14ac:dyDescent="0.35">
      <c r="A29" s="22">
        <f t="shared" si="5"/>
        <v>15</v>
      </c>
      <c r="B29" s="22"/>
      <c r="C29" s="46">
        <f t="shared" si="6"/>
        <v>45108</v>
      </c>
      <c r="D29" s="15">
        <f t="shared" si="4"/>
        <v>0</v>
      </c>
      <c r="E29" s="15">
        <f t="shared" si="0"/>
        <v>0</v>
      </c>
      <c r="F29" s="15">
        <f t="shared" si="1"/>
        <v>0</v>
      </c>
      <c r="G29" s="15">
        <f t="shared" si="2"/>
        <v>0</v>
      </c>
      <c r="H29" s="25">
        <v>0</v>
      </c>
      <c r="I29" s="15">
        <f t="shared" si="3"/>
        <v>0</v>
      </c>
    </row>
    <row r="30" spans="1:9" x14ac:dyDescent="0.35">
      <c r="A30" s="22">
        <f t="shared" si="5"/>
        <v>16</v>
      </c>
      <c r="B30" s="22"/>
      <c r="C30" s="46">
        <f t="shared" si="6"/>
        <v>45139</v>
      </c>
      <c r="D30" s="15">
        <f t="shared" si="4"/>
        <v>0</v>
      </c>
      <c r="E30" s="15">
        <f t="shared" si="0"/>
        <v>0</v>
      </c>
      <c r="F30" s="15">
        <f t="shared" si="1"/>
        <v>0</v>
      </c>
      <c r="G30" s="15">
        <f t="shared" si="2"/>
        <v>0</v>
      </c>
      <c r="H30" s="25"/>
      <c r="I30" s="15">
        <f t="shared" si="3"/>
        <v>0</v>
      </c>
    </row>
    <row r="31" spans="1:9" x14ac:dyDescent="0.35">
      <c r="A31" s="22">
        <f t="shared" si="5"/>
        <v>17</v>
      </c>
      <c r="B31" s="22"/>
      <c r="C31" s="46">
        <f t="shared" si="6"/>
        <v>45170</v>
      </c>
      <c r="D31" s="15">
        <f t="shared" si="4"/>
        <v>0</v>
      </c>
      <c r="E31" s="15">
        <f t="shared" si="0"/>
        <v>0</v>
      </c>
      <c r="F31" s="15">
        <f t="shared" si="1"/>
        <v>0</v>
      </c>
      <c r="G31" s="15">
        <f t="shared" si="2"/>
        <v>0</v>
      </c>
      <c r="H31" s="25">
        <v>0</v>
      </c>
      <c r="I31" s="15">
        <f t="shared" si="3"/>
        <v>0</v>
      </c>
    </row>
    <row r="32" spans="1:9" x14ac:dyDescent="0.35">
      <c r="A32" s="22">
        <f t="shared" si="5"/>
        <v>18</v>
      </c>
      <c r="B32" s="22"/>
      <c r="C32" s="46">
        <f t="shared" si="6"/>
        <v>45200</v>
      </c>
      <c r="D32" s="15">
        <f t="shared" si="4"/>
        <v>0</v>
      </c>
      <c r="E32" s="15">
        <f t="shared" si="0"/>
        <v>0</v>
      </c>
      <c r="F32" s="15">
        <f t="shared" si="1"/>
        <v>0</v>
      </c>
      <c r="G32" s="15">
        <f t="shared" si="2"/>
        <v>0</v>
      </c>
      <c r="H32" s="25">
        <v>0</v>
      </c>
      <c r="I32" s="15">
        <f t="shared" si="3"/>
        <v>0</v>
      </c>
    </row>
    <row r="33" spans="1:9" x14ac:dyDescent="0.35">
      <c r="A33" s="22">
        <f t="shared" si="5"/>
        <v>19</v>
      </c>
      <c r="B33" s="22"/>
      <c r="C33" s="46">
        <f t="shared" si="6"/>
        <v>45231</v>
      </c>
      <c r="D33" s="15">
        <f t="shared" si="4"/>
        <v>0</v>
      </c>
      <c r="E33" s="15">
        <f t="shared" si="0"/>
        <v>0</v>
      </c>
      <c r="F33" s="15">
        <f t="shared" si="1"/>
        <v>0</v>
      </c>
      <c r="G33" s="15">
        <f t="shared" si="2"/>
        <v>0</v>
      </c>
      <c r="H33" s="25">
        <v>0</v>
      </c>
      <c r="I33" s="15">
        <f t="shared" si="3"/>
        <v>0</v>
      </c>
    </row>
    <row r="34" spans="1:9" x14ac:dyDescent="0.35">
      <c r="A34" s="22">
        <f t="shared" si="5"/>
        <v>20</v>
      </c>
      <c r="B34" s="22"/>
      <c r="C34" s="46">
        <f t="shared" si="6"/>
        <v>45261</v>
      </c>
      <c r="D34" s="15">
        <f t="shared" si="4"/>
        <v>0</v>
      </c>
      <c r="E34" s="15">
        <f t="shared" si="0"/>
        <v>0</v>
      </c>
      <c r="F34" s="15">
        <f t="shared" si="1"/>
        <v>0</v>
      </c>
      <c r="G34" s="15">
        <f t="shared" si="2"/>
        <v>0</v>
      </c>
      <c r="H34" s="25">
        <v>0</v>
      </c>
      <c r="I34" s="15">
        <f t="shared" si="3"/>
        <v>0</v>
      </c>
    </row>
    <row r="35" spans="1:9" x14ac:dyDescent="0.35">
      <c r="A35" s="22">
        <f t="shared" si="5"/>
        <v>21</v>
      </c>
      <c r="B35" s="22"/>
      <c r="C35" s="46">
        <f t="shared" si="6"/>
        <v>45292</v>
      </c>
      <c r="D35" s="15">
        <f t="shared" si="4"/>
        <v>0</v>
      </c>
      <c r="E35" s="15">
        <f t="shared" si="0"/>
        <v>0</v>
      </c>
      <c r="F35" s="15">
        <f t="shared" si="1"/>
        <v>0</v>
      </c>
      <c r="G35" s="15">
        <f t="shared" si="2"/>
        <v>0</v>
      </c>
      <c r="H35" s="25">
        <v>0</v>
      </c>
      <c r="I35" s="15">
        <f t="shared" si="3"/>
        <v>0</v>
      </c>
    </row>
    <row r="36" spans="1:9" x14ac:dyDescent="0.35">
      <c r="A36" s="22">
        <f t="shared" si="5"/>
        <v>22</v>
      </c>
      <c r="B36" s="22"/>
      <c r="C36" s="46">
        <f t="shared" si="6"/>
        <v>45323</v>
      </c>
      <c r="D36" s="15">
        <f t="shared" si="4"/>
        <v>0</v>
      </c>
      <c r="E36" s="15">
        <f t="shared" si="0"/>
        <v>0</v>
      </c>
      <c r="F36" s="15">
        <f t="shared" si="1"/>
        <v>0</v>
      </c>
      <c r="G36" s="15">
        <f t="shared" si="2"/>
        <v>0</v>
      </c>
      <c r="H36" s="25">
        <v>0</v>
      </c>
      <c r="I36" s="15">
        <f t="shared" si="3"/>
        <v>0</v>
      </c>
    </row>
    <row r="37" spans="1:9" x14ac:dyDescent="0.35">
      <c r="A37" s="22">
        <f t="shared" si="5"/>
        <v>23</v>
      </c>
      <c r="B37" s="22"/>
      <c r="C37" s="46">
        <f t="shared" si="6"/>
        <v>45352</v>
      </c>
      <c r="D37" s="15">
        <f t="shared" si="4"/>
        <v>0</v>
      </c>
      <c r="E37" s="15">
        <f t="shared" si="0"/>
        <v>0</v>
      </c>
      <c r="F37" s="15">
        <f t="shared" si="1"/>
        <v>0</v>
      </c>
      <c r="G37" s="15">
        <f t="shared" si="2"/>
        <v>0</v>
      </c>
      <c r="H37" s="25">
        <v>0</v>
      </c>
      <c r="I37" s="15">
        <f t="shared" si="3"/>
        <v>0</v>
      </c>
    </row>
    <row r="38" spans="1:9" x14ac:dyDescent="0.35">
      <c r="A38" s="22">
        <f t="shared" si="5"/>
        <v>24</v>
      </c>
      <c r="B38" s="22">
        <v>2</v>
      </c>
      <c r="C38" s="46">
        <f t="shared" si="6"/>
        <v>45383</v>
      </c>
      <c r="D38" s="15">
        <f t="shared" si="4"/>
        <v>0</v>
      </c>
      <c r="E38" s="15">
        <f t="shared" si="0"/>
        <v>0</v>
      </c>
      <c r="F38" s="15">
        <f t="shared" si="1"/>
        <v>0</v>
      </c>
      <c r="G38" s="15">
        <f t="shared" si="2"/>
        <v>0</v>
      </c>
      <c r="H38" s="25">
        <v>0</v>
      </c>
      <c r="I38" s="15">
        <f t="shared" si="3"/>
        <v>0</v>
      </c>
    </row>
    <row r="39" spans="1:9" x14ac:dyDescent="0.35">
      <c r="A39" s="22">
        <f t="shared" si="5"/>
        <v>25</v>
      </c>
      <c r="B39" s="22"/>
      <c r="C39" s="46">
        <f t="shared" si="6"/>
        <v>45413</v>
      </c>
      <c r="D39" s="15">
        <f t="shared" si="4"/>
        <v>0</v>
      </c>
      <c r="E39" s="15">
        <f t="shared" si="0"/>
        <v>0</v>
      </c>
      <c r="F39" s="15">
        <f t="shared" si="1"/>
        <v>0</v>
      </c>
      <c r="G39" s="15">
        <f t="shared" si="2"/>
        <v>0</v>
      </c>
      <c r="H39" s="25">
        <v>0</v>
      </c>
      <c r="I39" s="15">
        <f t="shared" si="3"/>
        <v>0</v>
      </c>
    </row>
    <row r="40" spans="1:9" x14ac:dyDescent="0.35">
      <c r="A40" s="22">
        <f t="shared" si="5"/>
        <v>26</v>
      </c>
      <c r="B40" s="22"/>
      <c r="C40" s="46">
        <f t="shared" si="6"/>
        <v>45444</v>
      </c>
      <c r="D40" s="15">
        <f t="shared" si="4"/>
        <v>0</v>
      </c>
      <c r="E40" s="15">
        <f t="shared" si="0"/>
        <v>0</v>
      </c>
      <c r="F40" s="15">
        <f t="shared" si="1"/>
        <v>0</v>
      </c>
      <c r="G40" s="15">
        <f t="shared" si="2"/>
        <v>0</v>
      </c>
      <c r="H40" s="25">
        <v>0</v>
      </c>
      <c r="I40" s="15">
        <f t="shared" si="3"/>
        <v>0</v>
      </c>
    </row>
    <row r="41" spans="1:9" x14ac:dyDescent="0.35">
      <c r="A41" s="22">
        <f t="shared" si="5"/>
        <v>27</v>
      </c>
      <c r="B41" s="22"/>
      <c r="C41" s="46">
        <f t="shared" si="6"/>
        <v>45474</v>
      </c>
      <c r="D41" s="15">
        <f t="shared" si="4"/>
        <v>0</v>
      </c>
      <c r="E41" s="15">
        <f t="shared" si="0"/>
        <v>0</v>
      </c>
      <c r="F41" s="15">
        <f t="shared" si="1"/>
        <v>0</v>
      </c>
      <c r="G41" s="15">
        <f t="shared" si="2"/>
        <v>0</v>
      </c>
      <c r="H41" s="25">
        <v>0</v>
      </c>
      <c r="I41" s="15">
        <f t="shared" si="3"/>
        <v>0</v>
      </c>
    </row>
    <row r="42" spans="1:9" x14ac:dyDescent="0.35">
      <c r="A42" s="22">
        <f t="shared" si="5"/>
        <v>28</v>
      </c>
      <c r="B42" s="22"/>
      <c r="C42" s="46">
        <f t="shared" si="6"/>
        <v>45505</v>
      </c>
      <c r="D42" s="15">
        <f t="shared" si="4"/>
        <v>0</v>
      </c>
      <c r="E42" s="15">
        <f t="shared" si="0"/>
        <v>0</v>
      </c>
      <c r="F42" s="15">
        <f t="shared" si="1"/>
        <v>0</v>
      </c>
      <c r="G42" s="15">
        <f t="shared" si="2"/>
        <v>0</v>
      </c>
      <c r="H42" s="25">
        <v>0</v>
      </c>
      <c r="I42" s="15">
        <f t="shared" si="3"/>
        <v>0</v>
      </c>
    </row>
    <row r="43" spans="1:9" x14ac:dyDescent="0.35">
      <c r="A43" s="22">
        <f t="shared" si="5"/>
        <v>29</v>
      </c>
      <c r="B43" s="22"/>
      <c r="C43" s="46">
        <f t="shared" si="6"/>
        <v>45536</v>
      </c>
      <c r="D43" s="15">
        <f t="shared" si="4"/>
        <v>0</v>
      </c>
      <c r="E43" s="15">
        <f t="shared" si="0"/>
        <v>0</v>
      </c>
      <c r="F43" s="15">
        <f t="shared" si="1"/>
        <v>0</v>
      </c>
      <c r="G43" s="15">
        <f t="shared" si="2"/>
        <v>0</v>
      </c>
      <c r="H43" s="25">
        <v>0</v>
      </c>
      <c r="I43" s="15">
        <f t="shared" si="3"/>
        <v>0</v>
      </c>
    </row>
    <row r="44" spans="1:9" x14ac:dyDescent="0.35">
      <c r="A44" s="22">
        <f t="shared" si="5"/>
        <v>30</v>
      </c>
      <c r="B44" s="22"/>
      <c r="C44" s="46">
        <f t="shared" si="6"/>
        <v>45566</v>
      </c>
      <c r="D44" s="15">
        <f t="shared" si="4"/>
        <v>0</v>
      </c>
      <c r="E44" s="15">
        <f t="shared" si="0"/>
        <v>0</v>
      </c>
      <c r="F44" s="15">
        <f t="shared" si="1"/>
        <v>0</v>
      </c>
      <c r="G44" s="15">
        <f t="shared" si="2"/>
        <v>0</v>
      </c>
      <c r="H44" s="25">
        <v>0</v>
      </c>
      <c r="I44" s="15">
        <f t="shared" si="3"/>
        <v>0</v>
      </c>
    </row>
    <row r="45" spans="1:9" x14ac:dyDescent="0.35">
      <c r="A45" s="22">
        <f t="shared" si="5"/>
        <v>31</v>
      </c>
      <c r="B45" s="22"/>
      <c r="C45" s="46">
        <f t="shared" si="6"/>
        <v>45597</v>
      </c>
      <c r="D45" s="15">
        <f t="shared" si="4"/>
        <v>0</v>
      </c>
      <c r="E45" s="15">
        <f t="shared" si="0"/>
        <v>0</v>
      </c>
      <c r="F45" s="15">
        <f t="shared" si="1"/>
        <v>0</v>
      </c>
      <c r="G45" s="15">
        <f t="shared" si="2"/>
        <v>0</v>
      </c>
      <c r="H45" s="25">
        <v>0</v>
      </c>
      <c r="I45" s="15">
        <f t="shared" si="3"/>
        <v>0</v>
      </c>
    </row>
    <row r="46" spans="1:9" x14ac:dyDescent="0.35">
      <c r="A46" s="22">
        <f t="shared" si="5"/>
        <v>32</v>
      </c>
      <c r="B46" s="22"/>
      <c r="C46" s="46">
        <f t="shared" si="6"/>
        <v>45627</v>
      </c>
      <c r="D46" s="15">
        <f t="shared" si="4"/>
        <v>0</v>
      </c>
      <c r="E46" s="15">
        <f t="shared" si="0"/>
        <v>0</v>
      </c>
      <c r="F46" s="15">
        <f t="shared" si="1"/>
        <v>0</v>
      </c>
      <c r="G46" s="15">
        <f t="shared" si="2"/>
        <v>0</v>
      </c>
      <c r="H46" s="25">
        <v>0</v>
      </c>
      <c r="I46" s="15">
        <f t="shared" si="3"/>
        <v>0</v>
      </c>
    </row>
    <row r="47" spans="1:9" x14ac:dyDescent="0.35">
      <c r="A47" s="22">
        <f t="shared" si="5"/>
        <v>33</v>
      </c>
      <c r="B47" s="22"/>
      <c r="C47" s="46">
        <f t="shared" si="6"/>
        <v>45658</v>
      </c>
      <c r="D47" s="15">
        <f t="shared" si="4"/>
        <v>0</v>
      </c>
      <c r="E47" s="15">
        <f t="shared" si="0"/>
        <v>0</v>
      </c>
      <c r="F47" s="15">
        <f t="shared" si="1"/>
        <v>0</v>
      </c>
      <c r="G47" s="15">
        <f t="shared" si="2"/>
        <v>0</v>
      </c>
      <c r="H47" s="25">
        <v>0</v>
      </c>
      <c r="I47" s="15">
        <f t="shared" si="3"/>
        <v>0</v>
      </c>
    </row>
    <row r="48" spans="1:9" x14ac:dyDescent="0.35">
      <c r="A48" s="22">
        <f t="shared" si="5"/>
        <v>34</v>
      </c>
      <c r="B48" s="22"/>
      <c r="C48" s="46">
        <f t="shared" si="6"/>
        <v>45689</v>
      </c>
      <c r="D48" s="15">
        <f t="shared" si="4"/>
        <v>0</v>
      </c>
      <c r="E48" s="15">
        <f t="shared" si="0"/>
        <v>0</v>
      </c>
      <c r="F48" s="15">
        <f t="shared" si="1"/>
        <v>0</v>
      </c>
      <c r="G48" s="15">
        <f t="shared" si="2"/>
        <v>0</v>
      </c>
      <c r="H48" s="25">
        <v>0</v>
      </c>
      <c r="I48" s="15">
        <f t="shared" si="3"/>
        <v>0</v>
      </c>
    </row>
    <row r="49" spans="1:9" x14ac:dyDescent="0.35">
      <c r="A49" s="22">
        <f t="shared" si="5"/>
        <v>35</v>
      </c>
      <c r="B49" s="22"/>
      <c r="C49" s="46">
        <f t="shared" si="6"/>
        <v>45717</v>
      </c>
      <c r="D49" s="15">
        <f t="shared" si="4"/>
        <v>0</v>
      </c>
      <c r="E49" s="15">
        <f t="shared" si="0"/>
        <v>0</v>
      </c>
      <c r="F49" s="15">
        <f t="shared" si="1"/>
        <v>0</v>
      </c>
      <c r="G49" s="15">
        <f t="shared" si="2"/>
        <v>0</v>
      </c>
      <c r="H49" s="25">
        <v>0</v>
      </c>
      <c r="I49" s="15">
        <f t="shared" si="3"/>
        <v>0</v>
      </c>
    </row>
    <row r="50" spans="1:9" x14ac:dyDescent="0.35">
      <c r="A50" s="22">
        <f t="shared" si="5"/>
        <v>36</v>
      </c>
      <c r="B50" s="22">
        <v>3</v>
      </c>
      <c r="C50" s="46">
        <f t="shared" si="6"/>
        <v>45748</v>
      </c>
      <c r="D50" s="15">
        <f t="shared" si="4"/>
        <v>0</v>
      </c>
      <c r="E50" s="15">
        <f t="shared" si="0"/>
        <v>0</v>
      </c>
      <c r="F50" s="15">
        <f t="shared" si="1"/>
        <v>0</v>
      </c>
      <c r="G50" s="15">
        <f t="shared" si="2"/>
        <v>0</v>
      </c>
      <c r="H50" s="25">
        <v>0</v>
      </c>
      <c r="I50" s="15">
        <f t="shared" si="3"/>
        <v>0</v>
      </c>
    </row>
    <row r="51" spans="1:9" x14ac:dyDescent="0.35">
      <c r="A51" s="22">
        <f t="shared" si="5"/>
        <v>37</v>
      </c>
      <c r="B51" s="22"/>
      <c r="C51" s="46">
        <f t="shared" si="6"/>
        <v>45778</v>
      </c>
      <c r="D51" s="15">
        <f t="shared" si="4"/>
        <v>0</v>
      </c>
      <c r="E51" s="15">
        <f t="shared" si="0"/>
        <v>0</v>
      </c>
      <c r="F51" s="15">
        <f t="shared" si="1"/>
        <v>0</v>
      </c>
      <c r="G51" s="15">
        <f t="shared" si="2"/>
        <v>0</v>
      </c>
      <c r="H51" s="25">
        <v>0</v>
      </c>
      <c r="I51" s="15">
        <f t="shared" si="3"/>
        <v>0</v>
      </c>
    </row>
    <row r="52" spans="1:9" x14ac:dyDescent="0.35">
      <c r="A52" s="22">
        <f t="shared" si="5"/>
        <v>38</v>
      </c>
      <c r="B52" s="22"/>
      <c r="C52" s="46">
        <f t="shared" si="6"/>
        <v>45809</v>
      </c>
      <c r="D52" s="15">
        <f t="shared" si="4"/>
        <v>0</v>
      </c>
      <c r="E52" s="15">
        <f t="shared" si="0"/>
        <v>0</v>
      </c>
      <c r="F52" s="15">
        <f t="shared" si="1"/>
        <v>0</v>
      </c>
      <c r="G52" s="15">
        <f t="shared" si="2"/>
        <v>0</v>
      </c>
      <c r="H52" s="25">
        <v>0</v>
      </c>
      <c r="I52" s="15">
        <f t="shared" si="3"/>
        <v>0</v>
      </c>
    </row>
    <row r="53" spans="1:9" x14ac:dyDescent="0.35">
      <c r="A53" s="22">
        <f t="shared" si="5"/>
        <v>39</v>
      </c>
      <c r="B53" s="22"/>
      <c r="C53" s="46">
        <f t="shared" si="6"/>
        <v>45839</v>
      </c>
      <c r="D53" s="15">
        <f t="shared" si="4"/>
        <v>0</v>
      </c>
      <c r="E53" s="15">
        <f t="shared" si="0"/>
        <v>0</v>
      </c>
      <c r="F53" s="15">
        <f t="shared" si="1"/>
        <v>0</v>
      </c>
      <c r="G53" s="15">
        <f t="shared" si="2"/>
        <v>0</v>
      </c>
      <c r="H53" s="25">
        <v>0</v>
      </c>
      <c r="I53" s="15">
        <f t="shared" si="3"/>
        <v>0</v>
      </c>
    </row>
    <row r="54" spans="1:9" x14ac:dyDescent="0.35">
      <c r="A54" s="22">
        <f t="shared" si="5"/>
        <v>40</v>
      </c>
      <c r="B54" s="22"/>
      <c r="C54" s="46">
        <f t="shared" si="6"/>
        <v>45870</v>
      </c>
      <c r="D54" s="15">
        <f t="shared" si="4"/>
        <v>0</v>
      </c>
      <c r="E54" s="15">
        <f t="shared" si="0"/>
        <v>0</v>
      </c>
      <c r="F54" s="15">
        <f t="shared" si="1"/>
        <v>0</v>
      </c>
      <c r="G54" s="15">
        <f t="shared" si="2"/>
        <v>0</v>
      </c>
      <c r="H54" s="25">
        <v>0</v>
      </c>
      <c r="I54" s="15">
        <f t="shared" si="3"/>
        <v>0</v>
      </c>
    </row>
    <row r="55" spans="1:9" x14ac:dyDescent="0.35">
      <c r="A55" s="22">
        <f t="shared" si="5"/>
        <v>41</v>
      </c>
      <c r="B55" s="22"/>
      <c r="C55" s="46">
        <f t="shared" si="6"/>
        <v>45901</v>
      </c>
      <c r="D55" s="15">
        <f t="shared" si="4"/>
        <v>0</v>
      </c>
      <c r="E55" s="15">
        <f t="shared" si="0"/>
        <v>0</v>
      </c>
      <c r="F55" s="15">
        <f t="shared" si="1"/>
        <v>0</v>
      </c>
      <c r="G55" s="15">
        <f t="shared" si="2"/>
        <v>0</v>
      </c>
      <c r="H55" s="25">
        <v>0</v>
      </c>
      <c r="I55" s="15">
        <f t="shared" si="3"/>
        <v>0</v>
      </c>
    </row>
    <row r="56" spans="1:9" x14ac:dyDescent="0.35">
      <c r="A56" s="22">
        <f t="shared" si="5"/>
        <v>42</v>
      </c>
      <c r="B56" s="22"/>
      <c r="C56" s="46">
        <f t="shared" si="6"/>
        <v>45931</v>
      </c>
      <c r="D56" s="15">
        <f t="shared" si="4"/>
        <v>0</v>
      </c>
      <c r="E56" s="15">
        <f t="shared" si="0"/>
        <v>0</v>
      </c>
      <c r="F56" s="15">
        <f t="shared" si="1"/>
        <v>0</v>
      </c>
      <c r="G56" s="15">
        <f t="shared" si="2"/>
        <v>0</v>
      </c>
      <c r="H56" s="25">
        <v>0</v>
      </c>
      <c r="I56" s="15">
        <f t="shared" si="3"/>
        <v>0</v>
      </c>
    </row>
    <row r="57" spans="1:9" x14ac:dyDescent="0.35">
      <c r="A57" s="22">
        <f t="shared" si="5"/>
        <v>43</v>
      </c>
      <c r="B57" s="22"/>
      <c r="C57" s="46">
        <f t="shared" si="6"/>
        <v>45962</v>
      </c>
      <c r="D57" s="15">
        <f t="shared" si="4"/>
        <v>0</v>
      </c>
      <c r="E57" s="15">
        <f t="shared" si="0"/>
        <v>0</v>
      </c>
      <c r="F57" s="15">
        <f t="shared" si="1"/>
        <v>0</v>
      </c>
      <c r="G57" s="15">
        <f t="shared" si="2"/>
        <v>0</v>
      </c>
      <c r="H57" s="25">
        <v>0</v>
      </c>
      <c r="I57" s="15">
        <f t="shared" si="3"/>
        <v>0</v>
      </c>
    </row>
    <row r="58" spans="1:9" x14ac:dyDescent="0.35">
      <c r="A58" s="22">
        <f t="shared" si="5"/>
        <v>44</v>
      </c>
      <c r="B58" s="22"/>
      <c r="C58" s="46">
        <f t="shared" si="6"/>
        <v>45992</v>
      </c>
      <c r="D58" s="15">
        <f t="shared" si="4"/>
        <v>0</v>
      </c>
      <c r="E58" s="15">
        <f t="shared" si="0"/>
        <v>0</v>
      </c>
      <c r="F58" s="15">
        <f t="shared" si="1"/>
        <v>0</v>
      </c>
      <c r="G58" s="15">
        <f t="shared" si="2"/>
        <v>0</v>
      </c>
      <c r="H58" s="25">
        <v>0</v>
      </c>
      <c r="I58" s="15">
        <f t="shared" si="3"/>
        <v>0</v>
      </c>
    </row>
    <row r="59" spans="1:9" x14ac:dyDescent="0.35">
      <c r="A59" s="22">
        <f t="shared" si="5"/>
        <v>45</v>
      </c>
      <c r="B59" s="22"/>
      <c r="C59" s="46">
        <f t="shared" si="6"/>
        <v>46023</v>
      </c>
      <c r="D59" s="15">
        <f t="shared" si="4"/>
        <v>0</v>
      </c>
      <c r="E59" s="15">
        <f t="shared" si="0"/>
        <v>0</v>
      </c>
      <c r="F59" s="15">
        <f t="shared" si="1"/>
        <v>0</v>
      </c>
      <c r="G59" s="15">
        <f t="shared" si="2"/>
        <v>0</v>
      </c>
      <c r="H59" s="25">
        <v>0</v>
      </c>
      <c r="I59" s="15">
        <f t="shared" si="3"/>
        <v>0</v>
      </c>
    </row>
    <row r="60" spans="1:9" x14ac:dyDescent="0.35">
      <c r="A60" s="22">
        <f t="shared" si="5"/>
        <v>46</v>
      </c>
      <c r="B60" s="22"/>
      <c r="C60" s="46">
        <f t="shared" si="6"/>
        <v>46054</v>
      </c>
      <c r="D60" s="15">
        <f t="shared" si="4"/>
        <v>0</v>
      </c>
      <c r="E60" s="15">
        <f t="shared" si="0"/>
        <v>0</v>
      </c>
      <c r="F60" s="15">
        <f t="shared" si="1"/>
        <v>0</v>
      </c>
      <c r="G60" s="15">
        <f t="shared" si="2"/>
        <v>0</v>
      </c>
      <c r="H60" s="25">
        <v>0</v>
      </c>
      <c r="I60" s="15">
        <f t="shared" si="3"/>
        <v>0</v>
      </c>
    </row>
    <row r="61" spans="1:9" x14ac:dyDescent="0.35">
      <c r="A61" s="22">
        <f t="shared" si="5"/>
        <v>47</v>
      </c>
      <c r="B61" s="22"/>
      <c r="C61" s="46">
        <f t="shared" si="6"/>
        <v>46082</v>
      </c>
      <c r="D61" s="15">
        <f t="shared" si="4"/>
        <v>0</v>
      </c>
      <c r="E61" s="15">
        <f t="shared" si="0"/>
        <v>0</v>
      </c>
      <c r="F61" s="15">
        <f t="shared" si="1"/>
        <v>0</v>
      </c>
      <c r="G61" s="15">
        <f t="shared" si="2"/>
        <v>0</v>
      </c>
      <c r="H61" s="25">
        <v>0</v>
      </c>
      <c r="I61" s="15">
        <f t="shared" si="3"/>
        <v>0</v>
      </c>
    </row>
    <row r="62" spans="1:9" x14ac:dyDescent="0.35">
      <c r="A62" s="22">
        <f t="shared" si="5"/>
        <v>48</v>
      </c>
      <c r="B62" s="22">
        <v>4</v>
      </c>
      <c r="C62" s="46">
        <f t="shared" si="6"/>
        <v>46113</v>
      </c>
      <c r="D62" s="15">
        <f t="shared" si="4"/>
        <v>0</v>
      </c>
      <c r="E62" s="15">
        <f t="shared" si="0"/>
        <v>0</v>
      </c>
      <c r="F62" s="15">
        <f t="shared" si="1"/>
        <v>0</v>
      </c>
      <c r="G62" s="15">
        <f t="shared" si="2"/>
        <v>0</v>
      </c>
      <c r="H62" s="25">
        <v>0</v>
      </c>
      <c r="I62" s="15">
        <f t="shared" si="3"/>
        <v>0</v>
      </c>
    </row>
    <row r="63" spans="1:9" x14ac:dyDescent="0.35">
      <c r="A63" s="22">
        <f t="shared" si="5"/>
        <v>49</v>
      </c>
      <c r="B63" s="22"/>
      <c r="C63" s="46">
        <f t="shared" si="6"/>
        <v>46143</v>
      </c>
      <c r="D63" s="15">
        <f t="shared" si="4"/>
        <v>0</v>
      </c>
      <c r="E63" s="15">
        <f t="shared" si="0"/>
        <v>0</v>
      </c>
      <c r="F63" s="15">
        <f t="shared" si="1"/>
        <v>0</v>
      </c>
      <c r="G63" s="15">
        <f t="shared" si="2"/>
        <v>0</v>
      </c>
      <c r="H63" s="25">
        <v>0</v>
      </c>
      <c r="I63" s="15">
        <f t="shared" si="3"/>
        <v>0</v>
      </c>
    </row>
    <row r="64" spans="1:9" x14ac:dyDescent="0.35">
      <c r="A64" s="22">
        <f t="shared" si="5"/>
        <v>50</v>
      </c>
      <c r="B64" s="22"/>
      <c r="C64" s="46">
        <f t="shared" si="6"/>
        <v>46174</v>
      </c>
      <c r="D64" s="15">
        <f t="shared" si="4"/>
        <v>0</v>
      </c>
      <c r="E64" s="15">
        <f t="shared" si="0"/>
        <v>0</v>
      </c>
      <c r="F64" s="15">
        <f t="shared" si="1"/>
        <v>0</v>
      </c>
      <c r="G64" s="15">
        <f t="shared" si="2"/>
        <v>0</v>
      </c>
      <c r="H64" s="25">
        <v>0</v>
      </c>
      <c r="I64" s="15">
        <f t="shared" si="3"/>
        <v>0</v>
      </c>
    </row>
    <row r="65" spans="1:9" x14ac:dyDescent="0.35">
      <c r="A65" s="22">
        <f t="shared" si="5"/>
        <v>51</v>
      </c>
      <c r="B65" s="22"/>
      <c r="C65" s="46">
        <f t="shared" si="6"/>
        <v>46204</v>
      </c>
      <c r="D65" s="15">
        <f t="shared" si="4"/>
        <v>0</v>
      </c>
      <c r="E65" s="15">
        <f t="shared" si="0"/>
        <v>0</v>
      </c>
      <c r="F65" s="15">
        <f t="shared" si="1"/>
        <v>0</v>
      </c>
      <c r="G65" s="15">
        <f t="shared" si="2"/>
        <v>0</v>
      </c>
      <c r="H65" s="25">
        <v>0</v>
      </c>
      <c r="I65" s="15">
        <f t="shared" si="3"/>
        <v>0</v>
      </c>
    </row>
    <row r="66" spans="1:9" x14ac:dyDescent="0.35">
      <c r="A66" s="22">
        <f t="shared" si="5"/>
        <v>52</v>
      </c>
      <c r="B66" s="22"/>
      <c r="C66" s="46">
        <f t="shared" si="6"/>
        <v>46235</v>
      </c>
      <c r="D66" s="15">
        <f t="shared" si="4"/>
        <v>0</v>
      </c>
      <c r="E66" s="15">
        <f t="shared" si="0"/>
        <v>0</v>
      </c>
      <c r="F66" s="15">
        <f t="shared" si="1"/>
        <v>0</v>
      </c>
      <c r="G66" s="15">
        <f t="shared" si="2"/>
        <v>0</v>
      </c>
      <c r="H66" s="25">
        <v>0</v>
      </c>
      <c r="I66" s="15">
        <f t="shared" si="3"/>
        <v>0</v>
      </c>
    </row>
    <row r="67" spans="1:9" x14ac:dyDescent="0.35">
      <c r="A67" s="22">
        <f t="shared" si="5"/>
        <v>53</v>
      </c>
      <c r="B67" s="22"/>
      <c r="C67" s="46">
        <f t="shared" si="6"/>
        <v>46266</v>
      </c>
      <c r="D67" s="15">
        <f t="shared" si="4"/>
        <v>0</v>
      </c>
      <c r="E67" s="15">
        <f t="shared" si="0"/>
        <v>0</v>
      </c>
      <c r="F67" s="15">
        <f t="shared" si="1"/>
        <v>0</v>
      </c>
      <c r="G67" s="15">
        <f t="shared" si="2"/>
        <v>0</v>
      </c>
      <c r="H67" s="25">
        <v>0</v>
      </c>
      <c r="I67" s="15">
        <f t="shared" si="3"/>
        <v>0</v>
      </c>
    </row>
    <row r="68" spans="1:9" x14ac:dyDescent="0.35">
      <c r="A68" s="22">
        <f t="shared" si="5"/>
        <v>54</v>
      </c>
      <c r="B68" s="22"/>
      <c r="C68" s="46">
        <f t="shared" si="6"/>
        <v>46296</v>
      </c>
      <c r="D68" s="15">
        <f t="shared" si="4"/>
        <v>0</v>
      </c>
      <c r="E68" s="15">
        <f t="shared" si="0"/>
        <v>0</v>
      </c>
      <c r="F68" s="15">
        <f t="shared" si="1"/>
        <v>0</v>
      </c>
      <c r="G68" s="15">
        <f t="shared" si="2"/>
        <v>0</v>
      </c>
      <c r="H68" s="25">
        <v>0</v>
      </c>
      <c r="I68" s="15">
        <f t="shared" si="3"/>
        <v>0</v>
      </c>
    </row>
    <row r="69" spans="1:9" x14ac:dyDescent="0.35">
      <c r="A69" s="22">
        <f t="shared" si="5"/>
        <v>55</v>
      </c>
      <c r="B69" s="22"/>
      <c r="C69" s="46">
        <f t="shared" si="6"/>
        <v>46327</v>
      </c>
      <c r="D69" s="15">
        <f t="shared" si="4"/>
        <v>0</v>
      </c>
      <c r="E69" s="15">
        <f t="shared" si="0"/>
        <v>0</v>
      </c>
      <c r="F69" s="15">
        <f t="shared" si="1"/>
        <v>0</v>
      </c>
      <c r="G69" s="15">
        <f t="shared" si="2"/>
        <v>0</v>
      </c>
      <c r="H69" s="25">
        <v>0</v>
      </c>
      <c r="I69" s="15">
        <f t="shared" si="3"/>
        <v>0</v>
      </c>
    </row>
    <row r="70" spans="1:9" x14ac:dyDescent="0.35">
      <c r="A70" s="22">
        <f t="shared" si="5"/>
        <v>56</v>
      </c>
      <c r="B70" s="22"/>
      <c r="C70" s="46">
        <f t="shared" si="6"/>
        <v>46357</v>
      </c>
      <c r="D70" s="15">
        <f t="shared" si="4"/>
        <v>0</v>
      </c>
      <c r="E70" s="15">
        <f t="shared" si="0"/>
        <v>0</v>
      </c>
      <c r="F70" s="15">
        <f t="shared" si="1"/>
        <v>0</v>
      </c>
      <c r="G70" s="15">
        <f t="shared" si="2"/>
        <v>0</v>
      </c>
      <c r="H70" s="25">
        <v>0</v>
      </c>
      <c r="I70" s="15">
        <f t="shared" si="3"/>
        <v>0</v>
      </c>
    </row>
    <row r="71" spans="1:9" x14ac:dyDescent="0.35">
      <c r="A71" s="22">
        <f t="shared" si="5"/>
        <v>57</v>
      </c>
      <c r="B71" s="22"/>
      <c r="C71" s="46">
        <f t="shared" si="6"/>
        <v>46388</v>
      </c>
      <c r="D71" s="15">
        <f t="shared" si="4"/>
        <v>0</v>
      </c>
      <c r="E71" s="15">
        <f t="shared" si="0"/>
        <v>0</v>
      </c>
      <c r="F71" s="15">
        <f t="shared" si="1"/>
        <v>0</v>
      </c>
      <c r="G71" s="15">
        <f t="shared" si="2"/>
        <v>0</v>
      </c>
      <c r="H71" s="25">
        <v>0</v>
      </c>
      <c r="I71" s="15">
        <f t="shared" si="3"/>
        <v>0</v>
      </c>
    </row>
    <row r="72" spans="1:9" x14ac:dyDescent="0.35">
      <c r="A72" s="22">
        <f t="shared" si="5"/>
        <v>58</v>
      </c>
      <c r="B72" s="22"/>
      <c r="C72" s="46">
        <f t="shared" si="6"/>
        <v>46419</v>
      </c>
      <c r="D72" s="15">
        <f t="shared" si="4"/>
        <v>0</v>
      </c>
      <c r="E72" s="15">
        <f t="shared" si="0"/>
        <v>0</v>
      </c>
      <c r="F72" s="15">
        <f t="shared" si="1"/>
        <v>0</v>
      </c>
      <c r="G72" s="15">
        <f t="shared" si="2"/>
        <v>0</v>
      </c>
      <c r="H72" s="25">
        <v>0</v>
      </c>
      <c r="I72" s="15">
        <f t="shared" si="3"/>
        <v>0</v>
      </c>
    </row>
    <row r="73" spans="1:9" x14ac:dyDescent="0.35">
      <c r="A73" s="22">
        <f t="shared" si="5"/>
        <v>59</v>
      </c>
      <c r="B73" s="22"/>
      <c r="C73" s="46">
        <f t="shared" si="6"/>
        <v>46447</v>
      </c>
      <c r="D73" s="15">
        <f t="shared" si="4"/>
        <v>0</v>
      </c>
      <c r="E73" s="15">
        <f t="shared" si="0"/>
        <v>0</v>
      </c>
      <c r="F73" s="15">
        <f t="shared" si="1"/>
        <v>0</v>
      </c>
      <c r="G73" s="15">
        <f t="shared" si="2"/>
        <v>0</v>
      </c>
      <c r="H73" s="25">
        <v>0</v>
      </c>
      <c r="I73" s="15">
        <f t="shared" si="3"/>
        <v>0</v>
      </c>
    </row>
    <row r="74" spans="1:9" x14ac:dyDescent="0.35">
      <c r="A74" s="22">
        <f t="shared" si="5"/>
        <v>60</v>
      </c>
      <c r="B74" s="22">
        <v>5</v>
      </c>
      <c r="C74" s="46">
        <f t="shared" si="6"/>
        <v>46478</v>
      </c>
      <c r="D74" s="15">
        <f t="shared" si="4"/>
        <v>0</v>
      </c>
      <c r="E74" s="15">
        <f t="shared" si="0"/>
        <v>0</v>
      </c>
      <c r="F74" s="15">
        <f t="shared" si="1"/>
        <v>0</v>
      </c>
      <c r="G74" s="15">
        <f t="shared" si="2"/>
        <v>0</v>
      </c>
      <c r="H74" s="25">
        <v>0</v>
      </c>
      <c r="I74" s="15">
        <f t="shared" si="3"/>
        <v>0</v>
      </c>
    </row>
    <row r="75" spans="1:9" x14ac:dyDescent="0.35">
      <c r="A75" s="22">
        <f t="shared" si="5"/>
        <v>61</v>
      </c>
      <c r="B75" s="22"/>
      <c r="C75" s="46">
        <f t="shared" si="6"/>
        <v>46508</v>
      </c>
      <c r="D75" s="15">
        <f t="shared" si="4"/>
        <v>0</v>
      </c>
      <c r="E75" s="15">
        <f t="shared" si="0"/>
        <v>0</v>
      </c>
      <c r="F75" s="15">
        <f t="shared" si="1"/>
        <v>0</v>
      </c>
      <c r="G75" s="15">
        <f t="shared" si="2"/>
        <v>0</v>
      </c>
      <c r="H75" s="25">
        <v>0</v>
      </c>
      <c r="I75" s="15">
        <f t="shared" si="3"/>
        <v>0</v>
      </c>
    </row>
    <row r="76" spans="1:9" x14ac:dyDescent="0.35">
      <c r="A76" s="22">
        <f t="shared" si="5"/>
        <v>62</v>
      </c>
      <c r="B76" s="22"/>
      <c r="C76" s="46">
        <f t="shared" si="6"/>
        <v>46539</v>
      </c>
      <c r="D76" s="15">
        <f t="shared" si="4"/>
        <v>0</v>
      </c>
      <c r="E76" s="15">
        <f t="shared" si="0"/>
        <v>0</v>
      </c>
      <c r="F76" s="15">
        <f t="shared" si="1"/>
        <v>0</v>
      </c>
      <c r="G76" s="15">
        <f t="shared" si="2"/>
        <v>0</v>
      </c>
      <c r="H76" s="25">
        <v>0</v>
      </c>
      <c r="I76" s="15">
        <f t="shared" si="3"/>
        <v>0</v>
      </c>
    </row>
    <row r="77" spans="1:9" x14ac:dyDescent="0.35">
      <c r="A77" s="22">
        <f t="shared" si="5"/>
        <v>63</v>
      </c>
      <c r="B77" s="22"/>
      <c r="C77" s="46">
        <f t="shared" si="6"/>
        <v>46569</v>
      </c>
      <c r="D77" s="15">
        <f t="shared" si="4"/>
        <v>0</v>
      </c>
      <c r="E77" s="15">
        <f t="shared" si="0"/>
        <v>0</v>
      </c>
      <c r="F77" s="15">
        <f t="shared" si="1"/>
        <v>0</v>
      </c>
      <c r="G77" s="15">
        <f t="shared" si="2"/>
        <v>0</v>
      </c>
      <c r="H77" s="25">
        <v>0</v>
      </c>
      <c r="I77" s="15">
        <f t="shared" si="3"/>
        <v>0</v>
      </c>
    </row>
    <row r="78" spans="1:9" x14ac:dyDescent="0.35">
      <c r="A78" s="22">
        <f t="shared" si="5"/>
        <v>64</v>
      </c>
      <c r="B78" s="22"/>
      <c r="C78" s="46">
        <f t="shared" si="6"/>
        <v>46600</v>
      </c>
      <c r="D78" s="15">
        <f t="shared" si="4"/>
        <v>0</v>
      </c>
      <c r="E78" s="15">
        <f t="shared" si="0"/>
        <v>0</v>
      </c>
      <c r="F78" s="15">
        <f t="shared" si="1"/>
        <v>0</v>
      </c>
      <c r="G78" s="15">
        <f t="shared" si="2"/>
        <v>0</v>
      </c>
      <c r="H78" s="25">
        <v>0</v>
      </c>
      <c r="I78" s="15">
        <f t="shared" si="3"/>
        <v>0</v>
      </c>
    </row>
    <row r="79" spans="1:9" x14ac:dyDescent="0.35">
      <c r="A79" s="22">
        <f t="shared" si="5"/>
        <v>65</v>
      </c>
      <c r="B79" s="22"/>
      <c r="C79" s="46">
        <f t="shared" si="6"/>
        <v>46631</v>
      </c>
      <c r="D79" s="15">
        <f t="shared" si="4"/>
        <v>0</v>
      </c>
      <c r="E79" s="15">
        <f t="shared" ref="E79:E142" si="7">IF(I78&lt;-PMT($E$6,E$3,E$1),I78*(1+$E$6),-PMT($E$6,E$3,E$1))</f>
        <v>0</v>
      </c>
      <c r="F79" s="15">
        <f t="shared" ref="F79:F142" si="8">D79*$E$6</f>
        <v>0</v>
      </c>
      <c r="G79" s="15">
        <f t="shared" ref="G79:G142" si="9">E79-F79+$H79</f>
        <v>0</v>
      </c>
      <c r="H79" s="25">
        <v>0</v>
      </c>
      <c r="I79" s="15">
        <f t="shared" ref="I79:I142" si="10">D79-G79</f>
        <v>0</v>
      </c>
    </row>
    <row r="80" spans="1:9" x14ac:dyDescent="0.35">
      <c r="A80" s="22">
        <f t="shared" si="5"/>
        <v>66</v>
      </c>
      <c r="B80" s="22"/>
      <c r="C80" s="46">
        <f t="shared" si="6"/>
        <v>46661</v>
      </c>
      <c r="D80" s="15">
        <f t="shared" ref="D80:D143" si="11">I79</f>
        <v>0</v>
      </c>
      <c r="E80" s="15">
        <f t="shared" si="7"/>
        <v>0</v>
      </c>
      <c r="F80" s="15">
        <f t="shared" si="8"/>
        <v>0</v>
      </c>
      <c r="G80" s="15">
        <f t="shared" si="9"/>
        <v>0</v>
      </c>
      <c r="H80" s="25">
        <v>0</v>
      </c>
      <c r="I80" s="15">
        <f t="shared" si="10"/>
        <v>0</v>
      </c>
    </row>
    <row r="81" spans="1:9" x14ac:dyDescent="0.35">
      <c r="A81" s="22">
        <f t="shared" ref="A81:A144" si="12">A80+1</f>
        <v>67</v>
      </c>
      <c r="B81" s="22"/>
      <c r="C81" s="46">
        <f t="shared" ref="C81:C144" si="13">EDATE(C80,$A$15)</f>
        <v>46692</v>
      </c>
      <c r="D81" s="15">
        <f t="shared" si="11"/>
        <v>0</v>
      </c>
      <c r="E81" s="15">
        <f t="shared" si="7"/>
        <v>0</v>
      </c>
      <c r="F81" s="15">
        <f t="shared" si="8"/>
        <v>0</v>
      </c>
      <c r="G81" s="15">
        <f t="shared" si="9"/>
        <v>0</v>
      </c>
      <c r="H81" s="25">
        <v>0</v>
      </c>
      <c r="I81" s="15">
        <f t="shared" si="10"/>
        <v>0</v>
      </c>
    </row>
    <row r="82" spans="1:9" x14ac:dyDescent="0.35">
      <c r="A82" s="22">
        <f t="shared" si="12"/>
        <v>68</v>
      </c>
      <c r="B82" s="22"/>
      <c r="C82" s="46">
        <f t="shared" si="13"/>
        <v>46722</v>
      </c>
      <c r="D82" s="15">
        <f t="shared" si="11"/>
        <v>0</v>
      </c>
      <c r="E82" s="15">
        <f t="shared" si="7"/>
        <v>0</v>
      </c>
      <c r="F82" s="15">
        <f t="shared" si="8"/>
        <v>0</v>
      </c>
      <c r="G82" s="15">
        <f t="shared" si="9"/>
        <v>0</v>
      </c>
      <c r="H82" s="25">
        <v>0</v>
      </c>
      <c r="I82" s="15">
        <f t="shared" si="10"/>
        <v>0</v>
      </c>
    </row>
    <row r="83" spans="1:9" x14ac:dyDescent="0.35">
      <c r="A83" s="22">
        <f t="shared" si="12"/>
        <v>69</v>
      </c>
      <c r="B83" s="22"/>
      <c r="C83" s="46">
        <f t="shared" si="13"/>
        <v>46753</v>
      </c>
      <c r="D83" s="15">
        <f t="shared" si="11"/>
        <v>0</v>
      </c>
      <c r="E83" s="15">
        <f t="shared" si="7"/>
        <v>0</v>
      </c>
      <c r="F83" s="15">
        <f t="shared" si="8"/>
        <v>0</v>
      </c>
      <c r="G83" s="15">
        <f t="shared" si="9"/>
        <v>0</v>
      </c>
      <c r="H83" s="25">
        <v>0</v>
      </c>
      <c r="I83" s="15">
        <f t="shared" si="10"/>
        <v>0</v>
      </c>
    </row>
    <row r="84" spans="1:9" x14ac:dyDescent="0.35">
      <c r="A84" s="22">
        <f t="shared" si="12"/>
        <v>70</v>
      </c>
      <c r="B84" s="22"/>
      <c r="C84" s="46">
        <f t="shared" si="13"/>
        <v>46784</v>
      </c>
      <c r="D84" s="15">
        <f t="shared" si="11"/>
        <v>0</v>
      </c>
      <c r="E84" s="15">
        <f t="shared" si="7"/>
        <v>0</v>
      </c>
      <c r="F84" s="15">
        <f t="shared" si="8"/>
        <v>0</v>
      </c>
      <c r="G84" s="15">
        <f t="shared" si="9"/>
        <v>0</v>
      </c>
      <c r="H84" s="25">
        <v>0</v>
      </c>
      <c r="I84" s="15">
        <f t="shared" si="10"/>
        <v>0</v>
      </c>
    </row>
    <row r="85" spans="1:9" x14ac:dyDescent="0.35">
      <c r="A85" s="22">
        <f t="shared" si="12"/>
        <v>71</v>
      </c>
      <c r="B85" s="22"/>
      <c r="C85" s="46">
        <f t="shared" si="13"/>
        <v>46813</v>
      </c>
      <c r="D85" s="15">
        <f t="shared" si="11"/>
        <v>0</v>
      </c>
      <c r="E85" s="15">
        <f t="shared" si="7"/>
        <v>0</v>
      </c>
      <c r="F85" s="15">
        <f t="shared" si="8"/>
        <v>0</v>
      </c>
      <c r="G85" s="15">
        <f t="shared" si="9"/>
        <v>0</v>
      </c>
      <c r="H85" s="25">
        <v>0</v>
      </c>
      <c r="I85" s="15">
        <f t="shared" si="10"/>
        <v>0</v>
      </c>
    </row>
    <row r="86" spans="1:9" x14ac:dyDescent="0.35">
      <c r="A86" s="22">
        <f t="shared" si="12"/>
        <v>72</v>
      </c>
      <c r="B86" s="22">
        <v>6</v>
      </c>
      <c r="C86" s="46">
        <f t="shared" si="13"/>
        <v>46844</v>
      </c>
      <c r="D86" s="15">
        <f t="shared" si="11"/>
        <v>0</v>
      </c>
      <c r="E86" s="15">
        <f t="shared" si="7"/>
        <v>0</v>
      </c>
      <c r="F86" s="15">
        <f t="shared" si="8"/>
        <v>0</v>
      </c>
      <c r="G86" s="15">
        <f t="shared" si="9"/>
        <v>0</v>
      </c>
      <c r="H86" s="25">
        <v>0</v>
      </c>
      <c r="I86" s="15">
        <f t="shared" si="10"/>
        <v>0</v>
      </c>
    </row>
    <row r="87" spans="1:9" x14ac:dyDescent="0.35">
      <c r="A87" s="22">
        <f t="shared" si="12"/>
        <v>73</v>
      </c>
      <c r="B87" s="22"/>
      <c r="C87" s="46">
        <f t="shared" si="13"/>
        <v>46874</v>
      </c>
      <c r="D87" s="15">
        <f t="shared" si="11"/>
        <v>0</v>
      </c>
      <c r="E87" s="15">
        <f t="shared" si="7"/>
        <v>0</v>
      </c>
      <c r="F87" s="15">
        <f t="shared" si="8"/>
        <v>0</v>
      </c>
      <c r="G87" s="15">
        <f t="shared" si="9"/>
        <v>0</v>
      </c>
      <c r="H87" s="25">
        <v>0</v>
      </c>
      <c r="I87" s="15">
        <f t="shared" si="10"/>
        <v>0</v>
      </c>
    </row>
    <row r="88" spans="1:9" x14ac:dyDescent="0.35">
      <c r="A88" s="22">
        <f t="shared" si="12"/>
        <v>74</v>
      </c>
      <c r="B88" s="22"/>
      <c r="C88" s="46">
        <f t="shared" si="13"/>
        <v>46905</v>
      </c>
      <c r="D88" s="15">
        <f t="shared" si="11"/>
        <v>0</v>
      </c>
      <c r="E88" s="15">
        <f t="shared" si="7"/>
        <v>0</v>
      </c>
      <c r="F88" s="15">
        <f t="shared" si="8"/>
        <v>0</v>
      </c>
      <c r="G88" s="15">
        <f t="shared" si="9"/>
        <v>0</v>
      </c>
      <c r="H88" s="25">
        <v>0</v>
      </c>
      <c r="I88" s="15">
        <f t="shared" si="10"/>
        <v>0</v>
      </c>
    </row>
    <row r="89" spans="1:9" x14ac:dyDescent="0.35">
      <c r="A89" s="22">
        <f t="shared" si="12"/>
        <v>75</v>
      </c>
      <c r="B89" s="22"/>
      <c r="C89" s="46">
        <f t="shared" si="13"/>
        <v>46935</v>
      </c>
      <c r="D89" s="15">
        <f t="shared" si="11"/>
        <v>0</v>
      </c>
      <c r="E89" s="15">
        <f t="shared" si="7"/>
        <v>0</v>
      </c>
      <c r="F89" s="15">
        <f t="shared" si="8"/>
        <v>0</v>
      </c>
      <c r="G89" s="15">
        <f t="shared" si="9"/>
        <v>0</v>
      </c>
      <c r="H89" s="25">
        <v>0</v>
      </c>
      <c r="I89" s="15">
        <f t="shared" si="10"/>
        <v>0</v>
      </c>
    </row>
    <row r="90" spans="1:9" x14ac:dyDescent="0.35">
      <c r="A90" s="22">
        <f t="shared" si="12"/>
        <v>76</v>
      </c>
      <c r="B90" s="22"/>
      <c r="C90" s="46">
        <f t="shared" si="13"/>
        <v>46966</v>
      </c>
      <c r="D90" s="15">
        <f t="shared" si="11"/>
        <v>0</v>
      </c>
      <c r="E90" s="15">
        <f t="shared" si="7"/>
        <v>0</v>
      </c>
      <c r="F90" s="15">
        <f t="shared" si="8"/>
        <v>0</v>
      </c>
      <c r="G90" s="15">
        <f t="shared" si="9"/>
        <v>0</v>
      </c>
      <c r="H90" s="25">
        <v>0</v>
      </c>
      <c r="I90" s="15">
        <f t="shared" si="10"/>
        <v>0</v>
      </c>
    </row>
    <row r="91" spans="1:9" x14ac:dyDescent="0.35">
      <c r="A91" s="22">
        <f t="shared" si="12"/>
        <v>77</v>
      </c>
      <c r="B91" s="22"/>
      <c r="C91" s="46">
        <f t="shared" si="13"/>
        <v>46997</v>
      </c>
      <c r="D91" s="15">
        <f t="shared" si="11"/>
        <v>0</v>
      </c>
      <c r="E91" s="15">
        <f t="shared" si="7"/>
        <v>0</v>
      </c>
      <c r="F91" s="15">
        <f t="shared" si="8"/>
        <v>0</v>
      </c>
      <c r="G91" s="15">
        <f t="shared" si="9"/>
        <v>0</v>
      </c>
      <c r="H91" s="25">
        <v>0</v>
      </c>
      <c r="I91" s="15">
        <f t="shared" si="10"/>
        <v>0</v>
      </c>
    </row>
    <row r="92" spans="1:9" x14ac:dyDescent="0.35">
      <c r="A92" s="22">
        <f t="shared" si="12"/>
        <v>78</v>
      </c>
      <c r="B92" s="22"/>
      <c r="C92" s="46">
        <f t="shared" si="13"/>
        <v>47027</v>
      </c>
      <c r="D92" s="15">
        <f t="shared" si="11"/>
        <v>0</v>
      </c>
      <c r="E92" s="15">
        <f t="shared" si="7"/>
        <v>0</v>
      </c>
      <c r="F92" s="15">
        <f t="shared" si="8"/>
        <v>0</v>
      </c>
      <c r="G92" s="15">
        <f t="shared" si="9"/>
        <v>0</v>
      </c>
      <c r="H92" s="25">
        <v>0</v>
      </c>
      <c r="I92" s="15">
        <f t="shared" si="10"/>
        <v>0</v>
      </c>
    </row>
    <row r="93" spans="1:9" x14ac:dyDescent="0.35">
      <c r="A93" s="22">
        <f t="shared" si="12"/>
        <v>79</v>
      </c>
      <c r="B93" s="22"/>
      <c r="C93" s="46">
        <f t="shared" si="13"/>
        <v>47058</v>
      </c>
      <c r="D93" s="15">
        <f t="shared" si="11"/>
        <v>0</v>
      </c>
      <c r="E93" s="15">
        <f t="shared" si="7"/>
        <v>0</v>
      </c>
      <c r="F93" s="15">
        <f t="shared" si="8"/>
        <v>0</v>
      </c>
      <c r="G93" s="15">
        <f t="shared" si="9"/>
        <v>0</v>
      </c>
      <c r="H93" s="25">
        <v>0</v>
      </c>
      <c r="I93" s="15">
        <f t="shared" si="10"/>
        <v>0</v>
      </c>
    </row>
    <row r="94" spans="1:9" x14ac:dyDescent="0.35">
      <c r="A94" s="22">
        <f t="shared" si="12"/>
        <v>80</v>
      </c>
      <c r="B94" s="22"/>
      <c r="C94" s="46">
        <f t="shared" si="13"/>
        <v>47088</v>
      </c>
      <c r="D94" s="15">
        <f t="shared" si="11"/>
        <v>0</v>
      </c>
      <c r="E94" s="15">
        <f t="shared" si="7"/>
        <v>0</v>
      </c>
      <c r="F94" s="15">
        <f t="shared" si="8"/>
        <v>0</v>
      </c>
      <c r="G94" s="15">
        <f t="shared" si="9"/>
        <v>0</v>
      </c>
      <c r="H94" s="25">
        <v>0</v>
      </c>
      <c r="I94" s="15">
        <f t="shared" si="10"/>
        <v>0</v>
      </c>
    </row>
    <row r="95" spans="1:9" x14ac:dyDescent="0.35">
      <c r="A95" s="22">
        <f t="shared" si="12"/>
        <v>81</v>
      </c>
      <c r="B95" s="22"/>
      <c r="C95" s="46">
        <f t="shared" si="13"/>
        <v>47119</v>
      </c>
      <c r="D95" s="15">
        <f t="shared" si="11"/>
        <v>0</v>
      </c>
      <c r="E95" s="15">
        <f t="shared" si="7"/>
        <v>0</v>
      </c>
      <c r="F95" s="15">
        <f t="shared" si="8"/>
        <v>0</v>
      </c>
      <c r="G95" s="15">
        <f t="shared" si="9"/>
        <v>0</v>
      </c>
      <c r="H95" s="25">
        <v>0</v>
      </c>
      <c r="I95" s="15">
        <f t="shared" si="10"/>
        <v>0</v>
      </c>
    </row>
    <row r="96" spans="1:9" x14ac:dyDescent="0.35">
      <c r="A96" s="22">
        <f t="shared" si="12"/>
        <v>82</v>
      </c>
      <c r="B96" s="22"/>
      <c r="C96" s="46">
        <f t="shared" si="13"/>
        <v>47150</v>
      </c>
      <c r="D96" s="15">
        <f t="shared" si="11"/>
        <v>0</v>
      </c>
      <c r="E96" s="15">
        <f t="shared" si="7"/>
        <v>0</v>
      </c>
      <c r="F96" s="15">
        <f t="shared" si="8"/>
        <v>0</v>
      </c>
      <c r="G96" s="15">
        <f t="shared" si="9"/>
        <v>0</v>
      </c>
      <c r="H96" s="25">
        <v>0</v>
      </c>
      <c r="I96" s="15">
        <f t="shared" si="10"/>
        <v>0</v>
      </c>
    </row>
    <row r="97" spans="1:9" x14ac:dyDescent="0.35">
      <c r="A97" s="22">
        <f t="shared" si="12"/>
        <v>83</v>
      </c>
      <c r="B97" s="22"/>
      <c r="C97" s="46">
        <f t="shared" si="13"/>
        <v>47178</v>
      </c>
      <c r="D97" s="15">
        <f t="shared" si="11"/>
        <v>0</v>
      </c>
      <c r="E97" s="15">
        <f t="shared" si="7"/>
        <v>0</v>
      </c>
      <c r="F97" s="15">
        <f t="shared" si="8"/>
        <v>0</v>
      </c>
      <c r="G97" s="15">
        <f t="shared" si="9"/>
        <v>0</v>
      </c>
      <c r="H97" s="25">
        <v>0</v>
      </c>
      <c r="I97" s="15">
        <f t="shared" si="10"/>
        <v>0</v>
      </c>
    </row>
    <row r="98" spans="1:9" x14ac:dyDescent="0.35">
      <c r="A98" s="22">
        <f t="shared" si="12"/>
        <v>84</v>
      </c>
      <c r="B98" s="22">
        <v>7</v>
      </c>
      <c r="C98" s="46">
        <f t="shared" si="13"/>
        <v>47209</v>
      </c>
      <c r="D98" s="15">
        <f t="shared" si="11"/>
        <v>0</v>
      </c>
      <c r="E98" s="15">
        <f t="shared" si="7"/>
        <v>0</v>
      </c>
      <c r="F98" s="15">
        <f t="shared" si="8"/>
        <v>0</v>
      </c>
      <c r="G98" s="15">
        <f t="shared" si="9"/>
        <v>0</v>
      </c>
      <c r="H98" s="25">
        <v>0</v>
      </c>
      <c r="I98" s="15">
        <f t="shared" si="10"/>
        <v>0</v>
      </c>
    </row>
    <row r="99" spans="1:9" x14ac:dyDescent="0.35">
      <c r="A99" s="22">
        <f t="shared" si="12"/>
        <v>85</v>
      </c>
      <c r="B99" s="22"/>
      <c r="C99" s="46">
        <f t="shared" si="13"/>
        <v>47239</v>
      </c>
      <c r="D99" s="15">
        <f t="shared" si="11"/>
        <v>0</v>
      </c>
      <c r="E99" s="15">
        <f t="shared" si="7"/>
        <v>0</v>
      </c>
      <c r="F99" s="15">
        <f t="shared" si="8"/>
        <v>0</v>
      </c>
      <c r="G99" s="15">
        <f t="shared" si="9"/>
        <v>0</v>
      </c>
      <c r="H99" s="25">
        <v>0</v>
      </c>
      <c r="I99" s="15">
        <f t="shared" si="10"/>
        <v>0</v>
      </c>
    </row>
    <row r="100" spans="1:9" x14ac:dyDescent="0.35">
      <c r="A100" s="22">
        <f t="shared" si="12"/>
        <v>86</v>
      </c>
      <c r="B100" s="22"/>
      <c r="C100" s="46">
        <f t="shared" si="13"/>
        <v>47270</v>
      </c>
      <c r="D100" s="15">
        <f t="shared" si="11"/>
        <v>0</v>
      </c>
      <c r="E100" s="15">
        <f t="shared" si="7"/>
        <v>0</v>
      </c>
      <c r="F100" s="15">
        <f t="shared" si="8"/>
        <v>0</v>
      </c>
      <c r="G100" s="15">
        <f t="shared" si="9"/>
        <v>0</v>
      </c>
      <c r="H100" s="25">
        <v>0</v>
      </c>
      <c r="I100" s="15">
        <f t="shared" si="10"/>
        <v>0</v>
      </c>
    </row>
    <row r="101" spans="1:9" x14ac:dyDescent="0.35">
      <c r="A101" s="22">
        <f t="shared" si="12"/>
        <v>87</v>
      </c>
      <c r="B101" s="22"/>
      <c r="C101" s="46">
        <f t="shared" si="13"/>
        <v>47300</v>
      </c>
      <c r="D101" s="15">
        <f t="shared" si="11"/>
        <v>0</v>
      </c>
      <c r="E101" s="15">
        <f t="shared" si="7"/>
        <v>0</v>
      </c>
      <c r="F101" s="15">
        <f t="shared" si="8"/>
        <v>0</v>
      </c>
      <c r="G101" s="15">
        <f t="shared" si="9"/>
        <v>0</v>
      </c>
      <c r="H101" s="25">
        <v>0</v>
      </c>
      <c r="I101" s="15">
        <f t="shared" si="10"/>
        <v>0</v>
      </c>
    </row>
    <row r="102" spans="1:9" x14ac:dyDescent="0.35">
      <c r="A102" s="22">
        <f t="shared" si="12"/>
        <v>88</v>
      </c>
      <c r="B102" s="22"/>
      <c r="C102" s="46">
        <f t="shared" si="13"/>
        <v>47331</v>
      </c>
      <c r="D102" s="15">
        <f t="shared" si="11"/>
        <v>0</v>
      </c>
      <c r="E102" s="15">
        <f t="shared" si="7"/>
        <v>0</v>
      </c>
      <c r="F102" s="15">
        <f t="shared" si="8"/>
        <v>0</v>
      </c>
      <c r="G102" s="15">
        <f t="shared" si="9"/>
        <v>0</v>
      </c>
      <c r="H102" s="25">
        <v>0</v>
      </c>
      <c r="I102" s="15">
        <f t="shared" si="10"/>
        <v>0</v>
      </c>
    </row>
    <row r="103" spans="1:9" x14ac:dyDescent="0.35">
      <c r="A103" s="22">
        <f t="shared" si="12"/>
        <v>89</v>
      </c>
      <c r="B103" s="22"/>
      <c r="C103" s="46">
        <f t="shared" si="13"/>
        <v>47362</v>
      </c>
      <c r="D103" s="15">
        <f t="shared" si="11"/>
        <v>0</v>
      </c>
      <c r="E103" s="15">
        <f t="shared" si="7"/>
        <v>0</v>
      </c>
      <c r="F103" s="15">
        <f t="shared" si="8"/>
        <v>0</v>
      </c>
      <c r="G103" s="15">
        <f t="shared" si="9"/>
        <v>0</v>
      </c>
      <c r="H103" s="25">
        <v>0</v>
      </c>
      <c r="I103" s="15">
        <f t="shared" si="10"/>
        <v>0</v>
      </c>
    </row>
    <row r="104" spans="1:9" x14ac:dyDescent="0.35">
      <c r="A104" s="22">
        <f t="shared" si="12"/>
        <v>90</v>
      </c>
      <c r="B104" s="22"/>
      <c r="C104" s="46">
        <f t="shared" si="13"/>
        <v>47392</v>
      </c>
      <c r="D104" s="15">
        <f t="shared" si="11"/>
        <v>0</v>
      </c>
      <c r="E104" s="15">
        <f t="shared" si="7"/>
        <v>0</v>
      </c>
      <c r="F104" s="15">
        <f t="shared" si="8"/>
        <v>0</v>
      </c>
      <c r="G104" s="15">
        <f t="shared" si="9"/>
        <v>0</v>
      </c>
      <c r="H104" s="25">
        <v>0</v>
      </c>
      <c r="I104" s="15">
        <f t="shared" si="10"/>
        <v>0</v>
      </c>
    </row>
    <row r="105" spans="1:9" x14ac:dyDescent="0.35">
      <c r="A105" s="22">
        <f t="shared" si="12"/>
        <v>91</v>
      </c>
      <c r="B105" s="22"/>
      <c r="C105" s="46">
        <f t="shared" si="13"/>
        <v>47423</v>
      </c>
      <c r="D105" s="15">
        <f t="shared" si="11"/>
        <v>0</v>
      </c>
      <c r="E105" s="15">
        <f t="shared" si="7"/>
        <v>0</v>
      </c>
      <c r="F105" s="15">
        <f t="shared" si="8"/>
        <v>0</v>
      </c>
      <c r="G105" s="15">
        <f t="shared" si="9"/>
        <v>0</v>
      </c>
      <c r="H105" s="25">
        <v>0</v>
      </c>
      <c r="I105" s="15">
        <f t="shared" si="10"/>
        <v>0</v>
      </c>
    </row>
    <row r="106" spans="1:9" x14ac:dyDescent="0.35">
      <c r="A106" s="22">
        <f t="shared" si="12"/>
        <v>92</v>
      </c>
      <c r="B106" s="22"/>
      <c r="C106" s="46">
        <f t="shared" si="13"/>
        <v>47453</v>
      </c>
      <c r="D106" s="15">
        <f t="shared" si="11"/>
        <v>0</v>
      </c>
      <c r="E106" s="15">
        <f t="shared" si="7"/>
        <v>0</v>
      </c>
      <c r="F106" s="15">
        <f t="shared" si="8"/>
        <v>0</v>
      </c>
      <c r="G106" s="15">
        <f t="shared" si="9"/>
        <v>0</v>
      </c>
      <c r="H106" s="25">
        <v>0</v>
      </c>
      <c r="I106" s="15">
        <f t="shared" si="10"/>
        <v>0</v>
      </c>
    </row>
    <row r="107" spans="1:9" x14ac:dyDescent="0.35">
      <c r="A107" s="22">
        <f t="shared" si="12"/>
        <v>93</v>
      </c>
      <c r="B107" s="22"/>
      <c r="C107" s="46">
        <f t="shared" si="13"/>
        <v>47484</v>
      </c>
      <c r="D107" s="15">
        <f t="shared" si="11"/>
        <v>0</v>
      </c>
      <c r="E107" s="15">
        <f t="shared" si="7"/>
        <v>0</v>
      </c>
      <c r="F107" s="15">
        <f t="shared" si="8"/>
        <v>0</v>
      </c>
      <c r="G107" s="15">
        <f t="shared" si="9"/>
        <v>0</v>
      </c>
      <c r="H107" s="25">
        <v>0</v>
      </c>
      <c r="I107" s="15">
        <f t="shared" si="10"/>
        <v>0</v>
      </c>
    </row>
    <row r="108" spans="1:9" x14ac:dyDescent="0.35">
      <c r="A108" s="22">
        <f t="shared" si="12"/>
        <v>94</v>
      </c>
      <c r="B108" s="22"/>
      <c r="C108" s="46">
        <f t="shared" si="13"/>
        <v>47515</v>
      </c>
      <c r="D108" s="15">
        <f t="shared" si="11"/>
        <v>0</v>
      </c>
      <c r="E108" s="15">
        <f t="shared" si="7"/>
        <v>0</v>
      </c>
      <c r="F108" s="15">
        <f t="shared" si="8"/>
        <v>0</v>
      </c>
      <c r="G108" s="15">
        <f t="shared" si="9"/>
        <v>0</v>
      </c>
      <c r="H108" s="25">
        <v>0</v>
      </c>
      <c r="I108" s="15">
        <f t="shared" si="10"/>
        <v>0</v>
      </c>
    </row>
    <row r="109" spans="1:9" x14ac:dyDescent="0.35">
      <c r="A109" s="22">
        <f t="shared" si="12"/>
        <v>95</v>
      </c>
      <c r="B109" s="22"/>
      <c r="C109" s="46">
        <f t="shared" si="13"/>
        <v>47543</v>
      </c>
      <c r="D109" s="15">
        <f t="shared" si="11"/>
        <v>0</v>
      </c>
      <c r="E109" s="15">
        <f t="shared" si="7"/>
        <v>0</v>
      </c>
      <c r="F109" s="15">
        <f t="shared" si="8"/>
        <v>0</v>
      </c>
      <c r="G109" s="15">
        <f t="shared" si="9"/>
        <v>0</v>
      </c>
      <c r="H109" s="25">
        <v>0</v>
      </c>
      <c r="I109" s="15">
        <f t="shared" si="10"/>
        <v>0</v>
      </c>
    </row>
    <row r="110" spans="1:9" x14ac:dyDescent="0.35">
      <c r="A110" s="22">
        <f t="shared" si="12"/>
        <v>96</v>
      </c>
      <c r="B110" s="22">
        <v>8</v>
      </c>
      <c r="C110" s="46">
        <f t="shared" si="13"/>
        <v>47574</v>
      </c>
      <c r="D110" s="15">
        <f t="shared" si="11"/>
        <v>0</v>
      </c>
      <c r="E110" s="15">
        <f t="shared" si="7"/>
        <v>0</v>
      </c>
      <c r="F110" s="15">
        <f t="shared" si="8"/>
        <v>0</v>
      </c>
      <c r="G110" s="15">
        <f t="shared" si="9"/>
        <v>0</v>
      </c>
      <c r="H110" s="25">
        <v>0</v>
      </c>
      <c r="I110" s="15">
        <f t="shared" si="10"/>
        <v>0</v>
      </c>
    </row>
    <row r="111" spans="1:9" x14ac:dyDescent="0.35">
      <c r="A111" s="22">
        <f t="shared" si="12"/>
        <v>97</v>
      </c>
      <c r="B111" s="22"/>
      <c r="C111" s="46">
        <f t="shared" si="13"/>
        <v>47604</v>
      </c>
      <c r="D111" s="15">
        <f t="shared" si="11"/>
        <v>0</v>
      </c>
      <c r="E111" s="15">
        <f t="shared" si="7"/>
        <v>0</v>
      </c>
      <c r="F111" s="15">
        <f t="shared" si="8"/>
        <v>0</v>
      </c>
      <c r="G111" s="15">
        <f t="shared" si="9"/>
        <v>0</v>
      </c>
      <c r="H111" s="25">
        <v>0</v>
      </c>
      <c r="I111" s="15">
        <f t="shared" si="10"/>
        <v>0</v>
      </c>
    </row>
    <row r="112" spans="1:9" x14ac:dyDescent="0.35">
      <c r="A112" s="22">
        <f t="shared" si="12"/>
        <v>98</v>
      </c>
      <c r="B112" s="22"/>
      <c r="C112" s="46">
        <f t="shared" si="13"/>
        <v>47635</v>
      </c>
      <c r="D112" s="15">
        <f t="shared" si="11"/>
        <v>0</v>
      </c>
      <c r="E112" s="15">
        <f t="shared" si="7"/>
        <v>0</v>
      </c>
      <c r="F112" s="15">
        <f t="shared" si="8"/>
        <v>0</v>
      </c>
      <c r="G112" s="15">
        <f t="shared" si="9"/>
        <v>0</v>
      </c>
      <c r="H112" s="25">
        <v>0</v>
      </c>
      <c r="I112" s="15">
        <f t="shared" si="10"/>
        <v>0</v>
      </c>
    </row>
    <row r="113" spans="1:9" x14ac:dyDescent="0.35">
      <c r="A113" s="22">
        <f t="shared" si="12"/>
        <v>99</v>
      </c>
      <c r="B113" s="22"/>
      <c r="C113" s="46">
        <f t="shared" si="13"/>
        <v>47665</v>
      </c>
      <c r="D113" s="15">
        <f t="shared" si="11"/>
        <v>0</v>
      </c>
      <c r="E113" s="15">
        <f t="shared" si="7"/>
        <v>0</v>
      </c>
      <c r="F113" s="15">
        <f t="shared" si="8"/>
        <v>0</v>
      </c>
      <c r="G113" s="15">
        <f t="shared" si="9"/>
        <v>0</v>
      </c>
      <c r="H113" s="25">
        <v>0</v>
      </c>
      <c r="I113" s="15">
        <f t="shared" si="10"/>
        <v>0</v>
      </c>
    </row>
    <row r="114" spans="1:9" x14ac:dyDescent="0.35">
      <c r="A114" s="22">
        <f t="shared" si="12"/>
        <v>100</v>
      </c>
      <c r="B114" s="22"/>
      <c r="C114" s="46">
        <f t="shared" si="13"/>
        <v>47696</v>
      </c>
      <c r="D114" s="15">
        <f t="shared" si="11"/>
        <v>0</v>
      </c>
      <c r="E114" s="15">
        <f t="shared" si="7"/>
        <v>0</v>
      </c>
      <c r="F114" s="15">
        <f t="shared" si="8"/>
        <v>0</v>
      </c>
      <c r="G114" s="15">
        <f t="shared" si="9"/>
        <v>0</v>
      </c>
      <c r="H114" s="25">
        <v>0</v>
      </c>
      <c r="I114" s="15">
        <f t="shared" si="10"/>
        <v>0</v>
      </c>
    </row>
    <row r="115" spans="1:9" x14ac:dyDescent="0.35">
      <c r="A115" s="22">
        <f t="shared" si="12"/>
        <v>101</v>
      </c>
      <c r="B115" s="22"/>
      <c r="C115" s="46">
        <f t="shared" si="13"/>
        <v>47727</v>
      </c>
      <c r="D115" s="15">
        <f t="shared" si="11"/>
        <v>0</v>
      </c>
      <c r="E115" s="15">
        <f t="shared" si="7"/>
        <v>0</v>
      </c>
      <c r="F115" s="15">
        <f t="shared" si="8"/>
        <v>0</v>
      </c>
      <c r="G115" s="15">
        <f t="shared" si="9"/>
        <v>0</v>
      </c>
      <c r="H115" s="25">
        <v>0</v>
      </c>
      <c r="I115" s="15">
        <f t="shared" si="10"/>
        <v>0</v>
      </c>
    </row>
    <row r="116" spans="1:9" x14ac:dyDescent="0.35">
      <c r="A116" s="22">
        <f t="shared" si="12"/>
        <v>102</v>
      </c>
      <c r="B116" s="22"/>
      <c r="C116" s="46">
        <f t="shared" si="13"/>
        <v>47757</v>
      </c>
      <c r="D116" s="15">
        <f t="shared" si="11"/>
        <v>0</v>
      </c>
      <c r="E116" s="15">
        <f t="shared" si="7"/>
        <v>0</v>
      </c>
      <c r="F116" s="15">
        <f t="shared" si="8"/>
        <v>0</v>
      </c>
      <c r="G116" s="15">
        <f t="shared" si="9"/>
        <v>0</v>
      </c>
      <c r="H116" s="25">
        <v>0</v>
      </c>
      <c r="I116" s="15">
        <f t="shared" si="10"/>
        <v>0</v>
      </c>
    </row>
    <row r="117" spans="1:9" x14ac:dyDescent="0.35">
      <c r="A117" s="22">
        <f t="shared" si="12"/>
        <v>103</v>
      </c>
      <c r="B117" s="22"/>
      <c r="C117" s="46">
        <f t="shared" si="13"/>
        <v>47788</v>
      </c>
      <c r="D117" s="15">
        <f t="shared" si="11"/>
        <v>0</v>
      </c>
      <c r="E117" s="15">
        <f t="shared" si="7"/>
        <v>0</v>
      </c>
      <c r="F117" s="15">
        <f t="shared" si="8"/>
        <v>0</v>
      </c>
      <c r="G117" s="15">
        <f t="shared" si="9"/>
        <v>0</v>
      </c>
      <c r="H117" s="25">
        <v>0</v>
      </c>
      <c r="I117" s="15">
        <f t="shared" si="10"/>
        <v>0</v>
      </c>
    </row>
    <row r="118" spans="1:9" x14ac:dyDescent="0.35">
      <c r="A118" s="22">
        <f t="shared" si="12"/>
        <v>104</v>
      </c>
      <c r="B118" s="22"/>
      <c r="C118" s="46">
        <f t="shared" si="13"/>
        <v>47818</v>
      </c>
      <c r="D118" s="15">
        <f t="shared" si="11"/>
        <v>0</v>
      </c>
      <c r="E118" s="15">
        <f t="shared" si="7"/>
        <v>0</v>
      </c>
      <c r="F118" s="15">
        <f t="shared" si="8"/>
        <v>0</v>
      </c>
      <c r="G118" s="15">
        <f t="shared" si="9"/>
        <v>0</v>
      </c>
      <c r="H118" s="25">
        <v>0</v>
      </c>
      <c r="I118" s="15">
        <f t="shared" si="10"/>
        <v>0</v>
      </c>
    </row>
    <row r="119" spans="1:9" x14ac:dyDescent="0.35">
      <c r="A119" s="22">
        <f t="shared" si="12"/>
        <v>105</v>
      </c>
      <c r="B119" s="22"/>
      <c r="C119" s="46">
        <f t="shared" si="13"/>
        <v>47849</v>
      </c>
      <c r="D119" s="15">
        <f t="shared" si="11"/>
        <v>0</v>
      </c>
      <c r="E119" s="15">
        <f t="shared" si="7"/>
        <v>0</v>
      </c>
      <c r="F119" s="15">
        <f t="shared" si="8"/>
        <v>0</v>
      </c>
      <c r="G119" s="15">
        <f t="shared" si="9"/>
        <v>0</v>
      </c>
      <c r="H119" s="25">
        <v>0</v>
      </c>
      <c r="I119" s="15">
        <f t="shared" si="10"/>
        <v>0</v>
      </c>
    </row>
    <row r="120" spans="1:9" x14ac:dyDescent="0.35">
      <c r="A120" s="22">
        <f t="shared" si="12"/>
        <v>106</v>
      </c>
      <c r="B120" s="22"/>
      <c r="C120" s="46">
        <f t="shared" si="13"/>
        <v>47880</v>
      </c>
      <c r="D120" s="15">
        <f t="shared" si="11"/>
        <v>0</v>
      </c>
      <c r="E120" s="15">
        <f t="shared" si="7"/>
        <v>0</v>
      </c>
      <c r="F120" s="15">
        <f t="shared" si="8"/>
        <v>0</v>
      </c>
      <c r="G120" s="15">
        <f t="shared" si="9"/>
        <v>0</v>
      </c>
      <c r="H120" s="25">
        <v>0</v>
      </c>
      <c r="I120" s="15">
        <f t="shared" si="10"/>
        <v>0</v>
      </c>
    </row>
    <row r="121" spans="1:9" x14ac:dyDescent="0.35">
      <c r="A121" s="22">
        <f t="shared" si="12"/>
        <v>107</v>
      </c>
      <c r="B121" s="22"/>
      <c r="C121" s="46">
        <f t="shared" si="13"/>
        <v>47908</v>
      </c>
      <c r="D121" s="15">
        <f t="shared" si="11"/>
        <v>0</v>
      </c>
      <c r="E121" s="15">
        <f t="shared" si="7"/>
        <v>0</v>
      </c>
      <c r="F121" s="15">
        <f t="shared" si="8"/>
        <v>0</v>
      </c>
      <c r="G121" s="15">
        <f t="shared" si="9"/>
        <v>0</v>
      </c>
      <c r="H121" s="25">
        <v>0</v>
      </c>
      <c r="I121" s="15">
        <f t="shared" si="10"/>
        <v>0</v>
      </c>
    </row>
    <row r="122" spans="1:9" x14ac:dyDescent="0.35">
      <c r="A122" s="22">
        <f t="shared" si="12"/>
        <v>108</v>
      </c>
      <c r="B122" s="22">
        <v>9</v>
      </c>
      <c r="C122" s="46">
        <f t="shared" si="13"/>
        <v>47939</v>
      </c>
      <c r="D122" s="15">
        <f t="shared" si="11"/>
        <v>0</v>
      </c>
      <c r="E122" s="15">
        <f t="shared" si="7"/>
        <v>0</v>
      </c>
      <c r="F122" s="15">
        <f t="shared" si="8"/>
        <v>0</v>
      </c>
      <c r="G122" s="15">
        <f t="shared" si="9"/>
        <v>0</v>
      </c>
      <c r="H122" s="25">
        <v>0</v>
      </c>
      <c r="I122" s="15">
        <f t="shared" si="10"/>
        <v>0</v>
      </c>
    </row>
    <row r="123" spans="1:9" x14ac:dyDescent="0.35">
      <c r="A123" s="22">
        <f t="shared" si="12"/>
        <v>109</v>
      </c>
      <c r="B123" s="22"/>
      <c r="C123" s="46">
        <f t="shared" si="13"/>
        <v>47969</v>
      </c>
      <c r="D123" s="15">
        <f t="shared" si="11"/>
        <v>0</v>
      </c>
      <c r="E123" s="15">
        <f t="shared" si="7"/>
        <v>0</v>
      </c>
      <c r="F123" s="15">
        <f t="shared" si="8"/>
        <v>0</v>
      </c>
      <c r="G123" s="15">
        <f t="shared" si="9"/>
        <v>0</v>
      </c>
      <c r="H123" s="25">
        <v>0</v>
      </c>
      <c r="I123" s="15">
        <f t="shared" si="10"/>
        <v>0</v>
      </c>
    </row>
    <row r="124" spans="1:9" x14ac:dyDescent="0.35">
      <c r="A124" s="22">
        <f t="shared" si="12"/>
        <v>110</v>
      </c>
      <c r="B124" s="22"/>
      <c r="C124" s="46">
        <f t="shared" si="13"/>
        <v>48000</v>
      </c>
      <c r="D124" s="15">
        <f t="shared" si="11"/>
        <v>0</v>
      </c>
      <c r="E124" s="15">
        <f t="shared" si="7"/>
        <v>0</v>
      </c>
      <c r="F124" s="15">
        <f t="shared" si="8"/>
        <v>0</v>
      </c>
      <c r="G124" s="15">
        <f t="shared" si="9"/>
        <v>0</v>
      </c>
      <c r="H124" s="25">
        <v>0</v>
      </c>
      <c r="I124" s="15">
        <f t="shared" si="10"/>
        <v>0</v>
      </c>
    </row>
    <row r="125" spans="1:9" x14ac:dyDescent="0.35">
      <c r="A125" s="22">
        <f t="shared" si="12"/>
        <v>111</v>
      </c>
      <c r="B125" s="22"/>
      <c r="C125" s="46">
        <f t="shared" si="13"/>
        <v>48030</v>
      </c>
      <c r="D125" s="15">
        <f t="shared" si="11"/>
        <v>0</v>
      </c>
      <c r="E125" s="15">
        <f t="shared" si="7"/>
        <v>0</v>
      </c>
      <c r="F125" s="15">
        <f t="shared" si="8"/>
        <v>0</v>
      </c>
      <c r="G125" s="15">
        <f t="shared" si="9"/>
        <v>0</v>
      </c>
      <c r="H125" s="25">
        <v>0</v>
      </c>
      <c r="I125" s="15">
        <f t="shared" si="10"/>
        <v>0</v>
      </c>
    </row>
    <row r="126" spans="1:9" x14ac:dyDescent="0.35">
      <c r="A126" s="22">
        <f t="shared" si="12"/>
        <v>112</v>
      </c>
      <c r="B126" s="22"/>
      <c r="C126" s="46">
        <f t="shared" si="13"/>
        <v>48061</v>
      </c>
      <c r="D126" s="15">
        <f t="shared" si="11"/>
        <v>0</v>
      </c>
      <c r="E126" s="15">
        <f t="shared" si="7"/>
        <v>0</v>
      </c>
      <c r="F126" s="15">
        <f t="shared" si="8"/>
        <v>0</v>
      </c>
      <c r="G126" s="15">
        <f t="shared" si="9"/>
        <v>0</v>
      </c>
      <c r="H126" s="25">
        <v>0</v>
      </c>
      <c r="I126" s="15">
        <f t="shared" si="10"/>
        <v>0</v>
      </c>
    </row>
    <row r="127" spans="1:9" x14ac:dyDescent="0.35">
      <c r="A127" s="22">
        <f t="shared" si="12"/>
        <v>113</v>
      </c>
      <c r="B127" s="22"/>
      <c r="C127" s="46">
        <f t="shared" si="13"/>
        <v>48092</v>
      </c>
      <c r="D127" s="15">
        <f t="shared" si="11"/>
        <v>0</v>
      </c>
      <c r="E127" s="15">
        <f t="shared" si="7"/>
        <v>0</v>
      </c>
      <c r="F127" s="15">
        <f t="shared" si="8"/>
        <v>0</v>
      </c>
      <c r="G127" s="15">
        <f t="shared" si="9"/>
        <v>0</v>
      </c>
      <c r="H127" s="25">
        <v>0</v>
      </c>
      <c r="I127" s="15">
        <f t="shared" si="10"/>
        <v>0</v>
      </c>
    </row>
    <row r="128" spans="1:9" x14ac:dyDescent="0.35">
      <c r="A128" s="22">
        <f t="shared" si="12"/>
        <v>114</v>
      </c>
      <c r="B128" s="22"/>
      <c r="C128" s="46">
        <f t="shared" si="13"/>
        <v>48122</v>
      </c>
      <c r="D128" s="15">
        <f t="shared" si="11"/>
        <v>0</v>
      </c>
      <c r="E128" s="15">
        <f t="shared" si="7"/>
        <v>0</v>
      </c>
      <c r="F128" s="15">
        <f t="shared" si="8"/>
        <v>0</v>
      </c>
      <c r="G128" s="15">
        <f t="shared" si="9"/>
        <v>0</v>
      </c>
      <c r="H128" s="25">
        <v>0</v>
      </c>
      <c r="I128" s="15">
        <f t="shared" si="10"/>
        <v>0</v>
      </c>
    </row>
    <row r="129" spans="1:9" x14ac:dyDescent="0.35">
      <c r="A129" s="22">
        <f t="shared" si="12"/>
        <v>115</v>
      </c>
      <c r="B129" s="22"/>
      <c r="C129" s="46">
        <f t="shared" si="13"/>
        <v>48153</v>
      </c>
      <c r="D129" s="15">
        <f t="shared" si="11"/>
        <v>0</v>
      </c>
      <c r="E129" s="15">
        <f t="shared" si="7"/>
        <v>0</v>
      </c>
      <c r="F129" s="15">
        <f t="shared" si="8"/>
        <v>0</v>
      </c>
      <c r="G129" s="15">
        <f t="shared" si="9"/>
        <v>0</v>
      </c>
      <c r="H129" s="25">
        <v>0</v>
      </c>
      <c r="I129" s="15">
        <f t="shared" si="10"/>
        <v>0</v>
      </c>
    </row>
    <row r="130" spans="1:9" x14ac:dyDescent="0.35">
      <c r="A130" s="22">
        <f t="shared" si="12"/>
        <v>116</v>
      </c>
      <c r="B130" s="22"/>
      <c r="C130" s="46">
        <f t="shared" si="13"/>
        <v>48183</v>
      </c>
      <c r="D130" s="15">
        <f t="shared" si="11"/>
        <v>0</v>
      </c>
      <c r="E130" s="15">
        <f t="shared" si="7"/>
        <v>0</v>
      </c>
      <c r="F130" s="15">
        <f t="shared" si="8"/>
        <v>0</v>
      </c>
      <c r="G130" s="15">
        <f t="shared" si="9"/>
        <v>0</v>
      </c>
      <c r="H130" s="25">
        <v>0</v>
      </c>
      <c r="I130" s="15">
        <f t="shared" si="10"/>
        <v>0</v>
      </c>
    </row>
    <row r="131" spans="1:9" x14ac:dyDescent="0.35">
      <c r="A131" s="22">
        <f t="shared" si="12"/>
        <v>117</v>
      </c>
      <c r="B131" s="22"/>
      <c r="C131" s="46">
        <f t="shared" si="13"/>
        <v>48214</v>
      </c>
      <c r="D131" s="15">
        <f t="shared" si="11"/>
        <v>0</v>
      </c>
      <c r="E131" s="15">
        <f t="shared" si="7"/>
        <v>0</v>
      </c>
      <c r="F131" s="15">
        <f t="shared" si="8"/>
        <v>0</v>
      </c>
      <c r="G131" s="15">
        <f t="shared" si="9"/>
        <v>0</v>
      </c>
      <c r="H131" s="25">
        <v>0</v>
      </c>
      <c r="I131" s="15">
        <f t="shared" si="10"/>
        <v>0</v>
      </c>
    </row>
    <row r="132" spans="1:9" x14ac:dyDescent="0.35">
      <c r="A132" s="22">
        <f t="shared" si="12"/>
        <v>118</v>
      </c>
      <c r="B132" s="22"/>
      <c r="C132" s="46">
        <f t="shared" si="13"/>
        <v>48245</v>
      </c>
      <c r="D132" s="15">
        <f t="shared" si="11"/>
        <v>0</v>
      </c>
      <c r="E132" s="15">
        <f t="shared" si="7"/>
        <v>0</v>
      </c>
      <c r="F132" s="15">
        <f t="shared" si="8"/>
        <v>0</v>
      </c>
      <c r="G132" s="15">
        <f t="shared" si="9"/>
        <v>0</v>
      </c>
      <c r="H132" s="25">
        <v>0</v>
      </c>
      <c r="I132" s="15">
        <f t="shared" si="10"/>
        <v>0</v>
      </c>
    </row>
    <row r="133" spans="1:9" x14ac:dyDescent="0.35">
      <c r="A133" s="22">
        <f t="shared" si="12"/>
        <v>119</v>
      </c>
      <c r="B133" s="22"/>
      <c r="C133" s="46">
        <f t="shared" si="13"/>
        <v>48274</v>
      </c>
      <c r="D133" s="15">
        <f t="shared" si="11"/>
        <v>0</v>
      </c>
      <c r="E133" s="15">
        <f t="shared" si="7"/>
        <v>0</v>
      </c>
      <c r="F133" s="15">
        <f t="shared" si="8"/>
        <v>0</v>
      </c>
      <c r="G133" s="15">
        <f t="shared" si="9"/>
        <v>0</v>
      </c>
      <c r="H133" s="25">
        <v>0</v>
      </c>
      <c r="I133" s="15">
        <f t="shared" si="10"/>
        <v>0</v>
      </c>
    </row>
    <row r="134" spans="1:9" x14ac:dyDescent="0.35">
      <c r="A134" s="22">
        <f t="shared" si="12"/>
        <v>120</v>
      </c>
      <c r="B134" s="22">
        <v>10</v>
      </c>
      <c r="C134" s="46">
        <f t="shared" si="13"/>
        <v>48305</v>
      </c>
      <c r="D134" s="15">
        <f t="shared" si="11"/>
        <v>0</v>
      </c>
      <c r="E134" s="15">
        <f t="shared" si="7"/>
        <v>0</v>
      </c>
      <c r="F134" s="15">
        <f t="shared" si="8"/>
        <v>0</v>
      </c>
      <c r="G134" s="15">
        <f t="shared" si="9"/>
        <v>0</v>
      </c>
      <c r="H134" s="25">
        <v>0</v>
      </c>
      <c r="I134" s="15">
        <f t="shared" si="10"/>
        <v>0</v>
      </c>
    </row>
    <row r="135" spans="1:9" x14ac:dyDescent="0.35">
      <c r="A135" s="22">
        <f t="shared" si="12"/>
        <v>121</v>
      </c>
      <c r="B135" s="22"/>
      <c r="C135" s="46">
        <f t="shared" si="13"/>
        <v>48335</v>
      </c>
      <c r="D135" s="15">
        <f t="shared" si="11"/>
        <v>0</v>
      </c>
      <c r="E135" s="15">
        <f t="shared" si="7"/>
        <v>0</v>
      </c>
      <c r="F135" s="15">
        <f t="shared" si="8"/>
        <v>0</v>
      </c>
      <c r="G135" s="15">
        <f t="shared" si="9"/>
        <v>0</v>
      </c>
      <c r="H135" s="25">
        <v>0</v>
      </c>
      <c r="I135" s="15">
        <f t="shared" si="10"/>
        <v>0</v>
      </c>
    </row>
    <row r="136" spans="1:9" x14ac:dyDescent="0.35">
      <c r="A136" s="22">
        <f t="shared" si="12"/>
        <v>122</v>
      </c>
      <c r="B136" s="22"/>
      <c r="C136" s="46">
        <f t="shared" si="13"/>
        <v>48366</v>
      </c>
      <c r="D136" s="15">
        <f t="shared" si="11"/>
        <v>0</v>
      </c>
      <c r="E136" s="15">
        <f t="shared" si="7"/>
        <v>0</v>
      </c>
      <c r="F136" s="15">
        <f t="shared" si="8"/>
        <v>0</v>
      </c>
      <c r="G136" s="15">
        <f t="shared" si="9"/>
        <v>0</v>
      </c>
      <c r="H136" s="25">
        <v>0</v>
      </c>
      <c r="I136" s="15">
        <f t="shared" si="10"/>
        <v>0</v>
      </c>
    </row>
    <row r="137" spans="1:9" x14ac:dyDescent="0.35">
      <c r="A137" s="22">
        <f t="shared" si="12"/>
        <v>123</v>
      </c>
      <c r="B137" s="22"/>
      <c r="C137" s="46">
        <f t="shared" si="13"/>
        <v>48396</v>
      </c>
      <c r="D137" s="15">
        <f t="shared" si="11"/>
        <v>0</v>
      </c>
      <c r="E137" s="15">
        <f t="shared" si="7"/>
        <v>0</v>
      </c>
      <c r="F137" s="15">
        <f t="shared" si="8"/>
        <v>0</v>
      </c>
      <c r="G137" s="15">
        <f t="shared" si="9"/>
        <v>0</v>
      </c>
      <c r="H137" s="25">
        <v>0</v>
      </c>
      <c r="I137" s="15">
        <f t="shared" si="10"/>
        <v>0</v>
      </c>
    </row>
    <row r="138" spans="1:9" x14ac:dyDescent="0.35">
      <c r="A138" s="22">
        <f t="shared" si="12"/>
        <v>124</v>
      </c>
      <c r="B138" s="22"/>
      <c r="C138" s="46">
        <f t="shared" si="13"/>
        <v>48427</v>
      </c>
      <c r="D138" s="15">
        <f t="shared" si="11"/>
        <v>0</v>
      </c>
      <c r="E138" s="15">
        <f t="shared" si="7"/>
        <v>0</v>
      </c>
      <c r="F138" s="15">
        <f t="shared" si="8"/>
        <v>0</v>
      </c>
      <c r="G138" s="15">
        <f t="shared" si="9"/>
        <v>0</v>
      </c>
      <c r="H138" s="25">
        <v>0</v>
      </c>
      <c r="I138" s="15">
        <f t="shared" si="10"/>
        <v>0</v>
      </c>
    </row>
    <row r="139" spans="1:9" x14ac:dyDescent="0.35">
      <c r="A139" s="22">
        <f t="shared" si="12"/>
        <v>125</v>
      </c>
      <c r="B139" s="22"/>
      <c r="C139" s="46">
        <f t="shared" si="13"/>
        <v>48458</v>
      </c>
      <c r="D139" s="15">
        <f t="shared" si="11"/>
        <v>0</v>
      </c>
      <c r="E139" s="15">
        <f t="shared" si="7"/>
        <v>0</v>
      </c>
      <c r="F139" s="15">
        <f t="shared" si="8"/>
        <v>0</v>
      </c>
      <c r="G139" s="15">
        <f t="shared" si="9"/>
        <v>0</v>
      </c>
      <c r="H139" s="25">
        <v>0</v>
      </c>
      <c r="I139" s="15">
        <f t="shared" si="10"/>
        <v>0</v>
      </c>
    </row>
    <row r="140" spans="1:9" x14ac:dyDescent="0.35">
      <c r="A140" s="22">
        <f t="shared" si="12"/>
        <v>126</v>
      </c>
      <c r="B140" s="22"/>
      <c r="C140" s="46">
        <f t="shared" si="13"/>
        <v>48488</v>
      </c>
      <c r="D140" s="15">
        <f t="shared" si="11"/>
        <v>0</v>
      </c>
      <c r="E140" s="15">
        <f t="shared" si="7"/>
        <v>0</v>
      </c>
      <c r="F140" s="15">
        <f t="shared" si="8"/>
        <v>0</v>
      </c>
      <c r="G140" s="15">
        <f t="shared" si="9"/>
        <v>0</v>
      </c>
      <c r="H140" s="25">
        <v>0</v>
      </c>
      <c r="I140" s="15">
        <f t="shared" si="10"/>
        <v>0</v>
      </c>
    </row>
    <row r="141" spans="1:9" x14ac:dyDescent="0.35">
      <c r="A141" s="22">
        <f t="shared" si="12"/>
        <v>127</v>
      </c>
      <c r="B141" s="22"/>
      <c r="C141" s="46">
        <f t="shared" si="13"/>
        <v>48519</v>
      </c>
      <c r="D141" s="15">
        <f t="shared" si="11"/>
        <v>0</v>
      </c>
      <c r="E141" s="15">
        <f t="shared" si="7"/>
        <v>0</v>
      </c>
      <c r="F141" s="15">
        <f t="shared" si="8"/>
        <v>0</v>
      </c>
      <c r="G141" s="15">
        <f t="shared" si="9"/>
        <v>0</v>
      </c>
      <c r="H141" s="25">
        <v>0</v>
      </c>
      <c r="I141" s="15">
        <f t="shared" si="10"/>
        <v>0</v>
      </c>
    </row>
    <row r="142" spans="1:9" x14ac:dyDescent="0.35">
      <c r="A142" s="22">
        <f t="shared" si="12"/>
        <v>128</v>
      </c>
      <c r="B142" s="22"/>
      <c r="C142" s="46">
        <f t="shared" si="13"/>
        <v>48549</v>
      </c>
      <c r="D142" s="15">
        <f t="shared" si="11"/>
        <v>0</v>
      </c>
      <c r="E142" s="15">
        <f t="shared" si="7"/>
        <v>0</v>
      </c>
      <c r="F142" s="15">
        <f t="shared" si="8"/>
        <v>0</v>
      </c>
      <c r="G142" s="15">
        <f t="shared" si="9"/>
        <v>0</v>
      </c>
      <c r="H142" s="25">
        <v>0</v>
      </c>
      <c r="I142" s="15">
        <f t="shared" si="10"/>
        <v>0</v>
      </c>
    </row>
    <row r="143" spans="1:9" x14ac:dyDescent="0.35">
      <c r="A143" s="22">
        <f t="shared" si="12"/>
        <v>129</v>
      </c>
      <c r="B143" s="22"/>
      <c r="C143" s="46">
        <f t="shared" si="13"/>
        <v>48580</v>
      </c>
      <c r="D143" s="15">
        <f t="shared" si="11"/>
        <v>0</v>
      </c>
      <c r="E143" s="15">
        <f t="shared" ref="E143:E206" si="14">IF(I142&lt;-PMT($E$6,E$3,E$1),I142*(1+$E$6),-PMT($E$6,E$3,E$1))</f>
        <v>0</v>
      </c>
      <c r="F143" s="15">
        <f t="shared" ref="F143:F206" si="15">D143*$E$6</f>
        <v>0</v>
      </c>
      <c r="G143" s="15">
        <f t="shared" ref="G143:G206" si="16">E143-F143+$H143</f>
        <v>0</v>
      </c>
      <c r="H143" s="25">
        <v>0</v>
      </c>
      <c r="I143" s="15">
        <f t="shared" ref="I143:I206" si="17">D143-G143</f>
        <v>0</v>
      </c>
    </row>
    <row r="144" spans="1:9" x14ac:dyDescent="0.35">
      <c r="A144" s="22">
        <f t="shared" si="12"/>
        <v>130</v>
      </c>
      <c r="B144" s="22"/>
      <c r="C144" s="46">
        <f t="shared" si="13"/>
        <v>48611</v>
      </c>
      <c r="D144" s="15">
        <f t="shared" ref="D144:D207" si="18">I143</f>
        <v>0</v>
      </c>
      <c r="E144" s="15">
        <f t="shared" si="14"/>
        <v>0</v>
      </c>
      <c r="F144" s="15">
        <f t="shared" si="15"/>
        <v>0</v>
      </c>
      <c r="G144" s="15">
        <f t="shared" si="16"/>
        <v>0</v>
      </c>
      <c r="H144" s="25">
        <v>0</v>
      </c>
      <c r="I144" s="15">
        <f t="shared" si="17"/>
        <v>0</v>
      </c>
    </row>
    <row r="145" spans="1:9" x14ac:dyDescent="0.35">
      <c r="A145" s="22">
        <f t="shared" ref="A145:A208" si="19">A144+1</f>
        <v>131</v>
      </c>
      <c r="B145" s="22"/>
      <c r="C145" s="46">
        <f t="shared" ref="C145:C208" si="20">EDATE(C144,$A$15)</f>
        <v>48639</v>
      </c>
      <c r="D145" s="15">
        <f t="shared" si="18"/>
        <v>0</v>
      </c>
      <c r="E145" s="15">
        <f t="shared" si="14"/>
        <v>0</v>
      </c>
      <c r="F145" s="15">
        <f t="shared" si="15"/>
        <v>0</v>
      </c>
      <c r="G145" s="15">
        <f t="shared" si="16"/>
        <v>0</v>
      </c>
      <c r="H145" s="25">
        <v>0</v>
      </c>
      <c r="I145" s="15">
        <f t="shared" si="17"/>
        <v>0</v>
      </c>
    </row>
    <row r="146" spans="1:9" x14ac:dyDescent="0.35">
      <c r="A146" s="22">
        <f t="shared" si="19"/>
        <v>132</v>
      </c>
      <c r="B146" s="22">
        <v>11</v>
      </c>
      <c r="C146" s="46">
        <f t="shared" si="20"/>
        <v>48670</v>
      </c>
      <c r="D146" s="15">
        <f t="shared" si="18"/>
        <v>0</v>
      </c>
      <c r="E146" s="15">
        <f t="shared" si="14"/>
        <v>0</v>
      </c>
      <c r="F146" s="15">
        <f t="shared" si="15"/>
        <v>0</v>
      </c>
      <c r="G146" s="15">
        <f t="shared" si="16"/>
        <v>0</v>
      </c>
      <c r="H146" s="25">
        <v>0</v>
      </c>
      <c r="I146" s="15">
        <f t="shared" si="17"/>
        <v>0</v>
      </c>
    </row>
    <row r="147" spans="1:9" x14ac:dyDescent="0.35">
      <c r="A147" s="22">
        <f t="shared" si="19"/>
        <v>133</v>
      </c>
      <c r="B147" s="22"/>
      <c r="C147" s="46">
        <f t="shared" si="20"/>
        <v>48700</v>
      </c>
      <c r="D147" s="15">
        <f t="shared" si="18"/>
        <v>0</v>
      </c>
      <c r="E147" s="15">
        <f t="shared" si="14"/>
        <v>0</v>
      </c>
      <c r="F147" s="15">
        <f t="shared" si="15"/>
        <v>0</v>
      </c>
      <c r="G147" s="15">
        <f t="shared" si="16"/>
        <v>0</v>
      </c>
      <c r="H147" s="25">
        <v>0</v>
      </c>
      <c r="I147" s="15">
        <f t="shared" si="17"/>
        <v>0</v>
      </c>
    </row>
    <row r="148" spans="1:9" x14ac:dyDescent="0.35">
      <c r="A148" s="22">
        <f t="shared" si="19"/>
        <v>134</v>
      </c>
      <c r="B148" s="22"/>
      <c r="C148" s="46">
        <f t="shared" si="20"/>
        <v>48731</v>
      </c>
      <c r="D148" s="15">
        <f t="shared" si="18"/>
        <v>0</v>
      </c>
      <c r="E148" s="15">
        <f t="shared" si="14"/>
        <v>0</v>
      </c>
      <c r="F148" s="15">
        <f t="shared" si="15"/>
        <v>0</v>
      </c>
      <c r="G148" s="15">
        <f t="shared" si="16"/>
        <v>0</v>
      </c>
      <c r="H148" s="25">
        <v>0</v>
      </c>
      <c r="I148" s="15">
        <f t="shared" si="17"/>
        <v>0</v>
      </c>
    </row>
    <row r="149" spans="1:9" x14ac:dyDescent="0.35">
      <c r="A149" s="22">
        <f t="shared" si="19"/>
        <v>135</v>
      </c>
      <c r="B149" s="22"/>
      <c r="C149" s="46">
        <f t="shared" si="20"/>
        <v>48761</v>
      </c>
      <c r="D149" s="15">
        <f t="shared" si="18"/>
        <v>0</v>
      </c>
      <c r="E149" s="15">
        <f t="shared" si="14"/>
        <v>0</v>
      </c>
      <c r="F149" s="15">
        <f t="shared" si="15"/>
        <v>0</v>
      </c>
      <c r="G149" s="15">
        <f t="shared" si="16"/>
        <v>0</v>
      </c>
      <c r="H149" s="25">
        <v>0</v>
      </c>
      <c r="I149" s="15">
        <f t="shared" si="17"/>
        <v>0</v>
      </c>
    </row>
    <row r="150" spans="1:9" x14ac:dyDescent="0.35">
      <c r="A150" s="22">
        <f t="shared" si="19"/>
        <v>136</v>
      </c>
      <c r="B150" s="22"/>
      <c r="C150" s="46">
        <f t="shared" si="20"/>
        <v>48792</v>
      </c>
      <c r="D150" s="15">
        <f t="shared" si="18"/>
        <v>0</v>
      </c>
      <c r="E150" s="15">
        <f t="shared" si="14"/>
        <v>0</v>
      </c>
      <c r="F150" s="15">
        <f t="shared" si="15"/>
        <v>0</v>
      </c>
      <c r="G150" s="15">
        <f t="shared" si="16"/>
        <v>0</v>
      </c>
      <c r="H150" s="25">
        <v>0</v>
      </c>
      <c r="I150" s="15">
        <f t="shared" si="17"/>
        <v>0</v>
      </c>
    </row>
    <row r="151" spans="1:9" x14ac:dyDescent="0.35">
      <c r="A151" s="22">
        <f t="shared" si="19"/>
        <v>137</v>
      </c>
      <c r="B151" s="22"/>
      <c r="C151" s="46">
        <f t="shared" si="20"/>
        <v>48823</v>
      </c>
      <c r="D151" s="15">
        <f t="shared" si="18"/>
        <v>0</v>
      </c>
      <c r="E151" s="15">
        <f t="shared" si="14"/>
        <v>0</v>
      </c>
      <c r="F151" s="15">
        <f t="shared" si="15"/>
        <v>0</v>
      </c>
      <c r="G151" s="15">
        <f t="shared" si="16"/>
        <v>0</v>
      </c>
      <c r="H151" s="25">
        <v>0</v>
      </c>
      <c r="I151" s="15">
        <f t="shared" si="17"/>
        <v>0</v>
      </c>
    </row>
    <row r="152" spans="1:9" x14ac:dyDescent="0.35">
      <c r="A152" s="22">
        <f t="shared" si="19"/>
        <v>138</v>
      </c>
      <c r="B152" s="22"/>
      <c r="C152" s="46">
        <f t="shared" si="20"/>
        <v>48853</v>
      </c>
      <c r="D152" s="15">
        <f t="shared" si="18"/>
        <v>0</v>
      </c>
      <c r="E152" s="15">
        <f t="shared" si="14"/>
        <v>0</v>
      </c>
      <c r="F152" s="15">
        <f t="shared" si="15"/>
        <v>0</v>
      </c>
      <c r="G152" s="15">
        <f t="shared" si="16"/>
        <v>0</v>
      </c>
      <c r="H152" s="25">
        <v>0</v>
      </c>
      <c r="I152" s="15">
        <f t="shared" si="17"/>
        <v>0</v>
      </c>
    </row>
    <row r="153" spans="1:9" x14ac:dyDescent="0.35">
      <c r="A153" s="22">
        <f t="shared" si="19"/>
        <v>139</v>
      </c>
      <c r="B153" s="22"/>
      <c r="C153" s="46">
        <f t="shared" si="20"/>
        <v>48884</v>
      </c>
      <c r="D153" s="15">
        <f t="shared" si="18"/>
        <v>0</v>
      </c>
      <c r="E153" s="15">
        <f t="shared" si="14"/>
        <v>0</v>
      </c>
      <c r="F153" s="15">
        <f t="shared" si="15"/>
        <v>0</v>
      </c>
      <c r="G153" s="15">
        <f t="shared" si="16"/>
        <v>0</v>
      </c>
      <c r="H153" s="25">
        <v>0</v>
      </c>
      <c r="I153" s="15">
        <f t="shared" si="17"/>
        <v>0</v>
      </c>
    </row>
    <row r="154" spans="1:9" x14ac:dyDescent="0.35">
      <c r="A154" s="22">
        <f t="shared" si="19"/>
        <v>140</v>
      </c>
      <c r="B154" s="22"/>
      <c r="C154" s="46">
        <f t="shared" si="20"/>
        <v>48914</v>
      </c>
      <c r="D154" s="15">
        <f t="shared" si="18"/>
        <v>0</v>
      </c>
      <c r="E154" s="15">
        <f t="shared" si="14"/>
        <v>0</v>
      </c>
      <c r="F154" s="15">
        <f t="shared" si="15"/>
        <v>0</v>
      </c>
      <c r="G154" s="15">
        <f t="shared" si="16"/>
        <v>0</v>
      </c>
      <c r="H154" s="25">
        <v>0</v>
      </c>
      <c r="I154" s="15">
        <f t="shared" si="17"/>
        <v>0</v>
      </c>
    </row>
    <row r="155" spans="1:9" x14ac:dyDescent="0.35">
      <c r="A155" s="22">
        <f t="shared" si="19"/>
        <v>141</v>
      </c>
      <c r="B155" s="22"/>
      <c r="C155" s="46">
        <f t="shared" si="20"/>
        <v>48945</v>
      </c>
      <c r="D155" s="15">
        <f t="shared" si="18"/>
        <v>0</v>
      </c>
      <c r="E155" s="15">
        <f t="shared" si="14"/>
        <v>0</v>
      </c>
      <c r="F155" s="15">
        <f t="shared" si="15"/>
        <v>0</v>
      </c>
      <c r="G155" s="15">
        <f t="shared" si="16"/>
        <v>0</v>
      </c>
      <c r="H155" s="25">
        <v>0</v>
      </c>
      <c r="I155" s="15">
        <f t="shared" si="17"/>
        <v>0</v>
      </c>
    </row>
    <row r="156" spans="1:9" x14ac:dyDescent="0.35">
      <c r="A156" s="22">
        <f t="shared" si="19"/>
        <v>142</v>
      </c>
      <c r="B156" s="22"/>
      <c r="C156" s="46">
        <f t="shared" si="20"/>
        <v>48976</v>
      </c>
      <c r="D156" s="15">
        <f t="shared" si="18"/>
        <v>0</v>
      </c>
      <c r="E156" s="15">
        <f t="shared" si="14"/>
        <v>0</v>
      </c>
      <c r="F156" s="15">
        <f t="shared" si="15"/>
        <v>0</v>
      </c>
      <c r="G156" s="15">
        <f t="shared" si="16"/>
        <v>0</v>
      </c>
      <c r="H156" s="25">
        <v>0</v>
      </c>
      <c r="I156" s="15">
        <f t="shared" si="17"/>
        <v>0</v>
      </c>
    </row>
    <row r="157" spans="1:9" x14ac:dyDescent="0.35">
      <c r="A157" s="22">
        <f t="shared" si="19"/>
        <v>143</v>
      </c>
      <c r="B157" s="22"/>
      <c r="C157" s="46">
        <f t="shared" si="20"/>
        <v>49004</v>
      </c>
      <c r="D157" s="15">
        <f t="shared" si="18"/>
        <v>0</v>
      </c>
      <c r="E157" s="15">
        <f t="shared" si="14"/>
        <v>0</v>
      </c>
      <c r="F157" s="15">
        <f t="shared" si="15"/>
        <v>0</v>
      </c>
      <c r="G157" s="15">
        <f t="shared" si="16"/>
        <v>0</v>
      </c>
      <c r="H157" s="25">
        <v>0</v>
      </c>
      <c r="I157" s="15">
        <f t="shared" si="17"/>
        <v>0</v>
      </c>
    </row>
    <row r="158" spans="1:9" x14ac:dyDescent="0.35">
      <c r="A158" s="22">
        <f t="shared" si="19"/>
        <v>144</v>
      </c>
      <c r="B158" s="22">
        <v>12</v>
      </c>
      <c r="C158" s="46">
        <f t="shared" si="20"/>
        <v>49035</v>
      </c>
      <c r="D158" s="15">
        <f t="shared" si="18"/>
        <v>0</v>
      </c>
      <c r="E158" s="15">
        <f t="shared" si="14"/>
        <v>0</v>
      </c>
      <c r="F158" s="15">
        <f t="shared" si="15"/>
        <v>0</v>
      </c>
      <c r="G158" s="15">
        <f t="shared" si="16"/>
        <v>0</v>
      </c>
      <c r="H158" s="25">
        <v>0</v>
      </c>
      <c r="I158" s="15">
        <f t="shared" si="17"/>
        <v>0</v>
      </c>
    </row>
    <row r="159" spans="1:9" x14ac:dyDescent="0.35">
      <c r="A159" s="22">
        <f t="shared" si="19"/>
        <v>145</v>
      </c>
      <c r="B159" s="22"/>
      <c r="C159" s="46">
        <f t="shared" si="20"/>
        <v>49065</v>
      </c>
      <c r="D159" s="15">
        <f t="shared" si="18"/>
        <v>0</v>
      </c>
      <c r="E159" s="15">
        <f t="shared" si="14"/>
        <v>0</v>
      </c>
      <c r="F159" s="15">
        <f t="shared" si="15"/>
        <v>0</v>
      </c>
      <c r="G159" s="15">
        <f t="shared" si="16"/>
        <v>0</v>
      </c>
      <c r="H159" s="25">
        <v>0</v>
      </c>
      <c r="I159" s="15">
        <f t="shared" si="17"/>
        <v>0</v>
      </c>
    </row>
    <row r="160" spans="1:9" x14ac:dyDescent="0.35">
      <c r="A160" s="22">
        <f t="shared" si="19"/>
        <v>146</v>
      </c>
      <c r="B160" s="22"/>
      <c r="C160" s="46">
        <f t="shared" si="20"/>
        <v>49096</v>
      </c>
      <c r="D160" s="15">
        <f t="shared" si="18"/>
        <v>0</v>
      </c>
      <c r="E160" s="15">
        <f t="shared" si="14"/>
        <v>0</v>
      </c>
      <c r="F160" s="15">
        <f t="shared" si="15"/>
        <v>0</v>
      </c>
      <c r="G160" s="15">
        <f t="shared" si="16"/>
        <v>0</v>
      </c>
      <c r="H160" s="25">
        <v>0</v>
      </c>
      <c r="I160" s="15">
        <f t="shared" si="17"/>
        <v>0</v>
      </c>
    </row>
    <row r="161" spans="1:9" x14ac:dyDescent="0.35">
      <c r="A161" s="22">
        <f t="shared" si="19"/>
        <v>147</v>
      </c>
      <c r="B161" s="22"/>
      <c r="C161" s="46">
        <f t="shared" si="20"/>
        <v>49126</v>
      </c>
      <c r="D161" s="15">
        <f t="shared" si="18"/>
        <v>0</v>
      </c>
      <c r="E161" s="15">
        <f t="shared" si="14"/>
        <v>0</v>
      </c>
      <c r="F161" s="15">
        <f t="shared" si="15"/>
        <v>0</v>
      </c>
      <c r="G161" s="15">
        <f t="shared" si="16"/>
        <v>0</v>
      </c>
      <c r="H161" s="25">
        <v>0</v>
      </c>
      <c r="I161" s="15">
        <f t="shared" si="17"/>
        <v>0</v>
      </c>
    </row>
    <row r="162" spans="1:9" x14ac:dyDescent="0.35">
      <c r="A162" s="22">
        <f t="shared" si="19"/>
        <v>148</v>
      </c>
      <c r="B162" s="22"/>
      <c r="C162" s="46">
        <f t="shared" si="20"/>
        <v>49157</v>
      </c>
      <c r="D162" s="15">
        <f t="shared" si="18"/>
        <v>0</v>
      </c>
      <c r="E162" s="15">
        <f t="shared" si="14"/>
        <v>0</v>
      </c>
      <c r="F162" s="15">
        <f t="shared" si="15"/>
        <v>0</v>
      </c>
      <c r="G162" s="15">
        <f t="shared" si="16"/>
        <v>0</v>
      </c>
      <c r="H162" s="25">
        <v>0</v>
      </c>
      <c r="I162" s="15">
        <f t="shared" si="17"/>
        <v>0</v>
      </c>
    </row>
    <row r="163" spans="1:9" x14ac:dyDescent="0.35">
      <c r="A163" s="22">
        <f t="shared" si="19"/>
        <v>149</v>
      </c>
      <c r="B163" s="22"/>
      <c r="C163" s="46">
        <f t="shared" si="20"/>
        <v>49188</v>
      </c>
      <c r="D163" s="15">
        <f t="shared" si="18"/>
        <v>0</v>
      </c>
      <c r="E163" s="15">
        <f t="shared" si="14"/>
        <v>0</v>
      </c>
      <c r="F163" s="15">
        <f t="shared" si="15"/>
        <v>0</v>
      </c>
      <c r="G163" s="15">
        <f t="shared" si="16"/>
        <v>0</v>
      </c>
      <c r="H163" s="25">
        <v>0</v>
      </c>
      <c r="I163" s="15">
        <f t="shared" si="17"/>
        <v>0</v>
      </c>
    </row>
    <row r="164" spans="1:9" x14ac:dyDescent="0.35">
      <c r="A164" s="22">
        <f t="shared" si="19"/>
        <v>150</v>
      </c>
      <c r="B164" s="22"/>
      <c r="C164" s="46">
        <f t="shared" si="20"/>
        <v>49218</v>
      </c>
      <c r="D164" s="15">
        <f t="shared" si="18"/>
        <v>0</v>
      </c>
      <c r="E164" s="15">
        <f t="shared" si="14"/>
        <v>0</v>
      </c>
      <c r="F164" s="15">
        <f t="shared" si="15"/>
        <v>0</v>
      </c>
      <c r="G164" s="15">
        <f t="shared" si="16"/>
        <v>0</v>
      </c>
      <c r="H164" s="25">
        <v>0</v>
      </c>
      <c r="I164" s="15">
        <f t="shared" si="17"/>
        <v>0</v>
      </c>
    </row>
    <row r="165" spans="1:9" x14ac:dyDescent="0.35">
      <c r="A165" s="22">
        <f t="shared" si="19"/>
        <v>151</v>
      </c>
      <c r="B165" s="22"/>
      <c r="C165" s="46">
        <f t="shared" si="20"/>
        <v>49249</v>
      </c>
      <c r="D165" s="15">
        <f t="shared" si="18"/>
        <v>0</v>
      </c>
      <c r="E165" s="15">
        <f t="shared" si="14"/>
        <v>0</v>
      </c>
      <c r="F165" s="15">
        <f t="shared" si="15"/>
        <v>0</v>
      </c>
      <c r="G165" s="15">
        <f t="shared" si="16"/>
        <v>0</v>
      </c>
      <c r="H165" s="25">
        <v>0</v>
      </c>
      <c r="I165" s="15">
        <f t="shared" si="17"/>
        <v>0</v>
      </c>
    </row>
    <row r="166" spans="1:9" x14ac:dyDescent="0.35">
      <c r="A166" s="22">
        <f t="shared" si="19"/>
        <v>152</v>
      </c>
      <c r="B166" s="22"/>
      <c r="C166" s="46">
        <f t="shared" si="20"/>
        <v>49279</v>
      </c>
      <c r="D166" s="15">
        <f t="shared" si="18"/>
        <v>0</v>
      </c>
      <c r="E166" s="15">
        <f t="shared" si="14"/>
        <v>0</v>
      </c>
      <c r="F166" s="15">
        <f t="shared" si="15"/>
        <v>0</v>
      </c>
      <c r="G166" s="15">
        <f t="shared" si="16"/>
        <v>0</v>
      </c>
      <c r="H166" s="25">
        <v>0</v>
      </c>
      <c r="I166" s="15">
        <f t="shared" si="17"/>
        <v>0</v>
      </c>
    </row>
    <row r="167" spans="1:9" x14ac:dyDescent="0.35">
      <c r="A167" s="22">
        <f t="shared" si="19"/>
        <v>153</v>
      </c>
      <c r="B167" s="22"/>
      <c r="C167" s="46">
        <f t="shared" si="20"/>
        <v>49310</v>
      </c>
      <c r="D167" s="15">
        <f t="shared" si="18"/>
        <v>0</v>
      </c>
      <c r="E167" s="15">
        <f t="shared" si="14"/>
        <v>0</v>
      </c>
      <c r="F167" s="15">
        <f t="shared" si="15"/>
        <v>0</v>
      </c>
      <c r="G167" s="15">
        <f t="shared" si="16"/>
        <v>0</v>
      </c>
      <c r="H167" s="25">
        <v>0</v>
      </c>
      <c r="I167" s="15">
        <f t="shared" si="17"/>
        <v>0</v>
      </c>
    </row>
    <row r="168" spans="1:9" x14ac:dyDescent="0.35">
      <c r="A168" s="22">
        <f t="shared" si="19"/>
        <v>154</v>
      </c>
      <c r="B168" s="22"/>
      <c r="C168" s="46">
        <f t="shared" si="20"/>
        <v>49341</v>
      </c>
      <c r="D168" s="15">
        <f t="shared" si="18"/>
        <v>0</v>
      </c>
      <c r="E168" s="15">
        <f t="shared" si="14"/>
        <v>0</v>
      </c>
      <c r="F168" s="15">
        <f t="shared" si="15"/>
        <v>0</v>
      </c>
      <c r="G168" s="15">
        <f t="shared" si="16"/>
        <v>0</v>
      </c>
      <c r="H168" s="25">
        <v>0</v>
      </c>
      <c r="I168" s="15">
        <f t="shared" si="17"/>
        <v>0</v>
      </c>
    </row>
    <row r="169" spans="1:9" x14ac:dyDescent="0.35">
      <c r="A169" s="22">
        <f t="shared" si="19"/>
        <v>155</v>
      </c>
      <c r="B169" s="22"/>
      <c r="C169" s="46">
        <f t="shared" si="20"/>
        <v>49369</v>
      </c>
      <c r="D169" s="15">
        <f t="shared" si="18"/>
        <v>0</v>
      </c>
      <c r="E169" s="15">
        <f t="shared" si="14"/>
        <v>0</v>
      </c>
      <c r="F169" s="15">
        <f t="shared" si="15"/>
        <v>0</v>
      </c>
      <c r="G169" s="15">
        <f t="shared" si="16"/>
        <v>0</v>
      </c>
      <c r="H169" s="25">
        <v>0</v>
      </c>
      <c r="I169" s="15">
        <f t="shared" si="17"/>
        <v>0</v>
      </c>
    </row>
    <row r="170" spans="1:9" x14ac:dyDescent="0.35">
      <c r="A170" s="22">
        <f t="shared" si="19"/>
        <v>156</v>
      </c>
      <c r="B170" s="22">
        <v>13</v>
      </c>
      <c r="C170" s="46">
        <f t="shared" si="20"/>
        <v>49400</v>
      </c>
      <c r="D170" s="15">
        <f t="shared" si="18"/>
        <v>0</v>
      </c>
      <c r="E170" s="15">
        <f t="shared" si="14"/>
        <v>0</v>
      </c>
      <c r="F170" s="15">
        <f t="shared" si="15"/>
        <v>0</v>
      </c>
      <c r="G170" s="15">
        <f t="shared" si="16"/>
        <v>0</v>
      </c>
      <c r="H170" s="25">
        <v>0</v>
      </c>
      <c r="I170" s="15">
        <f t="shared" si="17"/>
        <v>0</v>
      </c>
    </row>
    <row r="171" spans="1:9" x14ac:dyDescent="0.35">
      <c r="A171" s="22">
        <f t="shared" si="19"/>
        <v>157</v>
      </c>
      <c r="B171" s="22"/>
      <c r="C171" s="46">
        <f t="shared" si="20"/>
        <v>49430</v>
      </c>
      <c r="D171" s="15">
        <f t="shared" si="18"/>
        <v>0</v>
      </c>
      <c r="E171" s="15">
        <f t="shared" si="14"/>
        <v>0</v>
      </c>
      <c r="F171" s="15">
        <f t="shared" si="15"/>
        <v>0</v>
      </c>
      <c r="G171" s="15">
        <f t="shared" si="16"/>
        <v>0</v>
      </c>
      <c r="H171" s="25">
        <v>0</v>
      </c>
      <c r="I171" s="15">
        <f t="shared" si="17"/>
        <v>0</v>
      </c>
    </row>
    <row r="172" spans="1:9" x14ac:dyDescent="0.35">
      <c r="A172" s="22">
        <f t="shared" si="19"/>
        <v>158</v>
      </c>
      <c r="B172" s="22"/>
      <c r="C172" s="46">
        <f t="shared" si="20"/>
        <v>49461</v>
      </c>
      <c r="D172" s="15">
        <f t="shared" si="18"/>
        <v>0</v>
      </c>
      <c r="E172" s="15">
        <f t="shared" si="14"/>
        <v>0</v>
      </c>
      <c r="F172" s="15">
        <f t="shared" si="15"/>
        <v>0</v>
      </c>
      <c r="G172" s="15">
        <f t="shared" si="16"/>
        <v>0</v>
      </c>
      <c r="H172" s="25">
        <v>0</v>
      </c>
      <c r="I172" s="15">
        <f t="shared" si="17"/>
        <v>0</v>
      </c>
    </row>
    <row r="173" spans="1:9" x14ac:dyDescent="0.35">
      <c r="A173" s="22">
        <f t="shared" si="19"/>
        <v>159</v>
      </c>
      <c r="B173" s="22"/>
      <c r="C173" s="46">
        <f t="shared" si="20"/>
        <v>49491</v>
      </c>
      <c r="D173" s="15">
        <f t="shared" si="18"/>
        <v>0</v>
      </c>
      <c r="E173" s="15">
        <f t="shared" si="14"/>
        <v>0</v>
      </c>
      <c r="F173" s="15">
        <f t="shared" si="15"/>
        <v>0</v>
      </c>
      <c r="G173" s="15">
        <f t="shared" si="16"/>
        <v>0</v>
      </c>
      <c r="H173" s="25">
        <v>0</v>
      </c>
      <c r="I173" s="15">
        <f t="shared" si="17"/>
        <v>0</v>
      </c>
    </row>
    <row r="174" spans="1:9" x14ac:dyDescent="0.35">
      <c r="A174" s="22">
        <f t="shared" si="19"/>
        <v>160</v>
      </c>
      <c r="B174" s="22"/>
      <c r="C174" s="46">
        <f t="shared" si="20"/>
        <v>49522</v>
      </c>
      <c r="D174" s="15">
        <f t="shared" si="18"/>
        <v>0</v>
      </c>
      <c r="E174" s="15">
        <f t="shared" si="14"/>
        <v>0</v>
      </c>
      <c r="F174" s="15">
        <f t="shared" si="15"/>
        <v>0</v>
      </c>
      <c r="G174" s="15">
        <f t="shared" si="16"/>
        <v>0</v>
      </c>
      <c r="H174" s="25">
        <v>0</v>
      </c>
      <c r="I174" s="15">
        <f t="shared" si="17"/>
        <v>0</v>
      </c>
    </row>
    <row r="175" spans="1:9" x14ac:dyDescent="0.35">
      <c r="A175" s="22">
        <f t="shared" si="19"/>
        <v>161</v>
      </c>
      <c r="B175" s="22"/>
      <c r="C175" s="46">
        <f t="shared" si="20"/>
        <v>49553</v>
      </c>
      <c r="D175" s="15">
        <f t="shared" si="18"/>
        <v>0</v>
      </c>
      <c r="E175" s="15">
        <f t="shared" si="14"/>
        <v>0</v>
      </c>
      <c r="F175" s="15">
        <f t="shared" si="15"/>
        <v>0</v>
      </c>
      <c r="G175" s="15">
        <f t="shared" si="16"/>
        <v>0</v>
      </c>
      <c r="H175" s="25">
        <v>0</v>
      </c>
      <c r="I175" s="15">
        <f t="shared" si="17"/>
        <v>0</v>
      </c>
    </row>
    <row r="176" spans="1:9" x14ac:dyDescent="0.35">
      <c r="A176" s="22">
        <f t="shared" si="19"/>
        <v>162</v>
      </c>
      <c r="B176" s="22"/>
      <c r="C176" s="46">
        <f t="shared" si="20"/>
        <v>49583</v>
      </c>
      <c r="D176" s="15">
        <f t="shared" si="18"/>
        <v>0</v>
      </c>
      <c r="E176" s="15">
        <f t="shared" si="14"/>
        <v>0</v>
      </c>
      <c r="F176" s="15">
        <f t="shared" si="15"/>
        <v>0</v>
      </c>
      <c r="G176" s="15">
        <f t="shared" si="16"/>
        <v>0</v>
      </c>
      <c r="H176" s="25">
        <v>0</v>
      </c>
      <c r="I176" s="15">
        <f t="shared" si="17"/>
        <v>0</v>
      </c>
    </row>
    <row r="177" spans="1:9" x14ac:dyDescent="0.35">
      <c r="A177" s="22">
        <f t="shared" si="19"/>
        <v>163</v>
      </c>
      <c r="B177" s="22"/>
      <c r="C177" s="46">
        <f t="shared" si="20"/>
        <v>49614</v>
      </c>
      <c r="D177" s="15">
        <f t="shared" si="18"/>
        <v>0</v>
      </c>
      <c r="E177" s="15">
        <f t="shared" si="14"/>
        <v>0</v>
      </c>
      <c r="F177" s="15">
        <f t="shared" si="15"/>
        <v>0</v>
      </c>
      <c r="G177" s="15">
        <f t="shared" si="16"/>
        <v>0</v>
      </c>
      <c r="H177" s="25">
        <v>0</v>
      </c>
      <c r="I177" s="15">
        <f t="shared" si="17"/>
        <v>0</v>
      </c>
    </row>
    <row r="178" spans="1:9" x14ac:dyDescent="0.35">
      <c r="A178" s="22">
        <f t="shared" si="19"/>
        <v>164</v>
      </c>
      <c r="B178" s="22"/>
      <c r="C178" s="46">
        <f t="shared" si="20"/>
        <v>49644</v>
      </c>
      <c r="D178" s="15">
        <f t="shared" si="18"/>
        <v>0</v>
      </c>
      <c r="E178" s="15">
        <f t="shared" si="14"/>
        <v>0</v>
      </c>
      <c r="F178" s="15">
        <f t="shared" si="15"/>
        <v>0</v>
      </c>
      <c r="G178" s="15">
        <f t="shared" si="16"/>
        <v>0</v>
      </c>
      <c r="H178" s="25">
        <v>0</v>
      </c>
      <c r="I178" s="15">
        <f t="shared" si="17"/>
        <v>0</v>
      </c>
    </row>
    <row r="179" spans="1:9" x14ac:dyDescent="0.35">
      <c r="A179" s="22">
        <f t="shared" si="19"/>
        <v>165</v>
      </c>
      <c r="B179" s="22"/>
      <c r="C179" s="46">
        <f t="shared" si="20"/>
        <v>49675</v>
      </c>
      <c r="D179" s="15">
        <f t="shared" si="18"/>
        <v>0</v>
      </c>
      <c r="E179" s="15">
        <f t="shared" si="14"/>
        <v>0</v>
      </c>
      <c r="F179" s="15">
        <f t="shared" si="15"/>
        <v>0</v>
      </c>
      <c r="G179" s="15">
        <f t="shared" si="16"/>
        <v>0</v>
      </c>
      <c r="H179" s="25">
        <v>0</v>
      </c>
      <c r="I179" s="15">
        <f t="shared" si="17"/>
        <v>0</v>
      </c>
    </row>
    <row r="180" spans="1:9" x14ac:dyDescent="0.35">
      <c r="A180" s="22">
        <f t="shared" si="19"/>
        <v>166</v>
      </c>
      <c r="B180" s="22"/>
      <c r="C180" s="46">
        <f t="shared" si="20"/>
        <v>49706</v>
      </c>
      <c r="D180" s="15">
        <f t="shared" si="18"/>
        <v>0</v>
      </c>
      <c r="E180" s="15">
        <f t="shared" si="14"/>
        <v>0</v>
      </c>
      <c r="F180" s="15">
        <f t="shared" si="15"/>
        <v>0</v>
      </c>
      <c r="G180" s="15">
        <f t="shared" si="16"/>
        <v>0</v>
      </c>
      <c r="H180" s="25">
        <v>0</v>
      </c>
      <c r="I180" s="15">
        <f t="shared" si="17"/>
        <v>0</v>
      </c>
    </row>
    <row r="181" spans="1:9" x14ac:dyDescent="0.35">
      <c r="A181" s="22">
        <f t="shared" si="19"/>
        <v>167</v>
      </c>
      <c r="B181" s="22"/>
      <c r="C181" s="46">
        <f t="shared" si="20"/>
        <v>49735</v>
      </c>
      <c r="D181" s="15">
        <f t="shared" si="18"/>
        <v>0</v>
      </c>
      <c r="E181" s="15">
        <f t="shared" si="14"/>
        <v>0</v>
      </c>
      <c r="F181" s="15">
        <f t="shared" si="15"/>
        <v>0</v>
      </c>
      <c r="G181" s="15">
        <f t="shared" si="16"/>
        <v>0</v>
      </c>
      <c r="H181" s="25">
        <v>0</v>
      </c>
      <c r="I181" s="15">
        <f t="shared" si="17"/>
        <v>0</v>
      </c>
    </row>
    <row r="182" spans="1:9" x14ac:dyDescent="0.35">
      <c r="A182" s="22">
        <f t="shared" si="19"/>
        <v>168</v>
      </c>
      <c r="B182" s="22">
        <v>14</v>
      </c>
      <c r="C182" s="46">
        <f t="shared" si="20"/>
        <v>49766</v>
      </c>
      <c r="D182" s="15">
        <f t="shared" si="18"/>
        <v>0</v>
      </c>
      <c r="E182" s="15">
        <f t="shared" si="14"/>
        <v>0</v>
      </c>
      <c r="F182" s="15">
        <f t="shared" si="15"/>
        <v>0</v>
      </c>
      <c r="G182" s="15">
        <f t="shared" si="16"/>
        <v>0</v>
      </c>
      <c r="H182" s="25">
        <v>0</v>
      </c>
      <c r="I182" s="15">
        <f t="shared" si="17"/>
        <v>0</v>
      </c>
    </row>
    <row r="183" spans="1:9" x14ac:dyDescent="0.35">
      <c r="A183" s="22">
        <f t="shared" si="19"/>
        <v>169</v>
      </c>
      <c r="B183" s="22"/>
      <c r="C183" s="46">
        <f t="shared" si="20"/>
        <v>49796</v>
      </c>
      <c r="D183" s="15">
        <f t="shared" si="18"/>
        <v>0</v>
      </c>
      <c r="E183" s="15">
        <f t="shared" si="14"/>
        <v>0</v>
      </c>
      <c r="F183" s="15">
        <f t="shared" si="15"/>
        <v>0</v>
      </c>
      <c r="G183" s="15">
        <f t="shared" si="16"/>
        <v>0</v>
      </c>
      <c r="H183" s="25">
        <v>0</v>
      </c>
      <c r="I183" s="15">
        <f t="shared" si="17"/>
        <v>0</v>
      </c>
    </row>
    <row r="184" spans="1:9" x14ac:dyDescent="0.35">
      <c r="A184" s="22">
        <f t="shared" si="19"/>
        <v>170</v>
      </c>
      <c r="B184" s="22"/>
      <c r="C184" s="46">
        <f t="shared" si="20"/>
        <v>49827</v>
      </c>
      <c r="D184" s="15">
        <f t="shared" si="18"/>
        <v>0</v>
      </c>
      <c r="E184" s="15">
        <f t="shared" si="14"/>
        <v>0</v>
      </c>
      <c r="F184" s="15">
        <f t="shared" si="15"/>
        <v>0</v>
      </c>
      <c r="G184" s="15">
        <f t="shared" si="16"/>
        <v>0</v>
      </c>
      <c r="H184" s="25">
        <v>0</v>
      </c>
      <c r="I184" s="15">
        <f t="shared" si="17"/>
        <v>0</v>
      </c>
    </row>
    <row r="185" spans="1:9" x14ac:dyDescent="0.35">
      <c r="A185" s="22">
        <f t="shared" si="19"/>
        <v>171</v>
      </c>
      <c r="B185" s="22"/>
      <c r="C185" s="46">
        <f t="shared" si="20"/>
        <v>49857</v>
      </c>
      <c r="D185" s="15">
        <f t="shared" si="18"/>
        <v>0</v>
      </c>
      <c r="E185" s="15">
        <f t="shared" si="14"/>
        <v>0</v>
      </c>
      <c r="F185" s="15">
        <f t="shared" si="15"/>
        <v>0</v>
      </c>
      <c r="G185" s="15">
        <f t="shared" si="16"/>
        <v>0</v>
      </c>
      <c r="H185" s="25">
        <v>0</v>
      </c>
      <c r="I185" s="15">
        <f t="shared" si="17"/>
        <v>0</v>
      </c>
    </row>
    <row r="186" spans="1:9" x14ac:dyDescent="0.35">
      <c r="A186" s="22">
        <f t="shared" si="19"/>
        <v>172</v>
      </c>
      <c r="B186" s="22"/>
      <c r="C186" s="46">
        <f t="shared" si="20"/>
        <v>49888</v>
      </c>
      <c r="D186" s="15">
        <f t="shared" si="18"/>
        <v>0</v>
      </c>
      <c r="E186" s="15">
        <f t="shared" si="14"/>
        <v>0</v>
      </c>
      <c r="F186" s="15">
        <f t="shared" si="15"/>
        <v>0</v>
      </c>
      <c r="G186" s="15">
        <f t="shared" si="16"/>
        <v>0</v>
      </c>
      <c r="H186" s="25">
        <v>0</v>
      </c>
      <c r="I186" s="15">
        <f t="shared" si="17"/>
        <v>0</v>
      </c>
    </row>
    <row r="187" spans="1:9" x14ac:dyDescent="0.35">
      <c r="A187" s="22">
        <f t="shared" si="19"/>
        <v>173</v>
      </c>
      <c r="B187" s="22"/>
      <c r="C187" s="46">
        <f t="shared" si="20"/>
        <v>49919</v>
      </c>
      <c r="D187" s="15">
        <f t="shared" si="18"/>
        <v>0</v>
      </c>
      <c r="E187" s="15">
        <f t="shared" si="14"/>
        <v>0</v>
      </c>
      <c r="F187" s="15">
        <f t="shared" si="15"/>
        <v>0</v>
      </c>
      <c r="G187" s="15">
        <f t="shared" si="16"/>
        <v>0</v>
      </c>
      <c r="H187" s="25"/>
      <c r="I187" s="15">
        <f t="shared" si="17"/>
        <v>0</v>
      </c>
    </row>
    <row r="188" spans="1:9" x14ac:dyDescent="0.35">
      <c r="A188" s="22">
        <f t="shared" si="19"/>
        <v>174</v>
      </c>
      <c r="B188" s="22"/>
      <c r="C188" s="46">
        <f t="shared" si="20"/>
        <v>49949</v>
      </c>
      <c r="D188" s="15">
        <f t="shared" si="18"/>
        <v>0</v>
      </c>
      <c r="E188" s="15">
        <f t="shared" si="14"/>
        <v>0</v>
      </c>
      <c r="F188" s="15">
        <f t="shared" si="15"/>
        <v>0</v>
      </c>
      <c r="G188" s="15">
        <f t="shared" si="16"/>
        <v>0</v>
      </c>
      <c r="H188" s="25">
        <v>0</v>
      </c>
      <c r="I188" s="15">
        <f t="shared" si="17"/>
        <v>0</v>
      </c>
    </row>
    <row r="189" spans="1:9" x14ac:dyDescent="0.35">
      <c r="A189" s="22">
        <f t="shared" si="19"/>
        <v>175</v>
      </c>
      <c r="B189" s="22"/>
      <c r="C189" s="46">
        <f t="shared" si="20"/>
        <v>49980</v>
      </c>
      <c r="D189" s="15">
        <f t="shared" si="18"/>
        <v>0</v>
      </c>
      <c r="E189" s="15">
        <f t="shared" si="14"/>
        <v>0</v>
      </c>
      <c r="F189" s="15">
        <f t="shared" si="15"/>
        <v>0</v>
      </c>
      <c r="G189" s="15">
        <f t="shared" si="16"/>
        <v>0</v>
      </c>
      <c r="H189" s="25">
        <v>0</v>
      </c>
      <c r="I189" s="15">
        <f t="shared" si="17"/>
        <v>0</v>
      </c>
    </row>
    <row r="190" spans="1:9" x14ac:dyDescent="0.35">
      <c r="A190" s="22">
        <f t="shared" si="19"/>
        <v>176</v>
      </c>
      <c r="B190" s="22"/>
      <c r="C190" s="46">
        <f t="shared" si="20"/>
        <v>50010</v>
      </c>
      <c r="D190" s="15">
        <f t="shared" si="18"/>
        <v>0</v>
      </c>
      <c r="E190" s="15">
        <f t="shared" si="14"/>
        <v>0</v>
      </c>
      <c r="F190" s="15">
        <f t="shared" si="15"/>
        <v>0</v>
      </c>
      <c r="G190" s="15">
        <f t="shared" si="16"/>
        <v>0</v>
      </c>
      <c r="H190" s="25">
        <v>0</v>
      </c>
      <c r="I190" s="15">
        <f t="shared" si="17"/>
        <v>0</v>
      </c>
    </row>
    <row r="191" spans="1:9" x14ac:dyDescent="0.35">
      <c r="A191" s="22">
        <f t="shared" si="19"/>
        <v>177</v>
      </c>
      <c r="B191" s="22"/>
      <c r="C191" s="46">
        <f t="shared" si="20"/>
        <v>50041</v>
      </c>
      <c r="D191" s="15">
        <f t="shared" si="18"/>
        <v>0</v>
      </c>
      <c r="E191" s="15">
        <f t="shared" si="14"/>
        <v>0</v>
      </c>
      <c r="F191" s="15">
        <f t="shared" si="15"/>
        <v>0</v>
      </c>
      <c r="G191" s="15">
        <f t="shared" si="16"/>
        <v>0</v>
      </c>
      <c r="H191" s="25">
        <v>0</v>
      </c>
      <c r="I191" s="15">
        <f t="shared" si="17"/>
        <v>0</v>
      </c>
    </row>
    <row r="192" spans="1:9" x14ac:dyDescent="0.35">
      <c r="A192" s="22">
        <f t="shared" si="19"/>
        <v>178</v>
      </c>
      <c r="B192" s="22"/>
      <c r="C192" s="46">
        <f t="shared" si="20"/>
        <v>50072</v>
      </c>
      <c r="D192" s="15">
        <f t="shared" si="18"/>
        <v>0</v>
      </c>
      <c r="E192" s="15">
        <f t="shared" si="14"/>
        <v>0</v>
      </c>
      <c r="F192" s="15">
        <f t="shared" si="15"/>
        <v>0</v>
      </c>
      <c r="G192" s="15">
        <f t="shared" si="16"/>
        <v>0</v>
      </c>
      <c r="H192" s="25">
        <v>0</v>
      </c>
      <c r="I192" s="15">
        <f t="shared" si="17"/>
        <v>0</v>
      </c>
    </row>
    <row r="193" spans="1:9" x14ac:dyDescent="0.35">
      <c r="A193" s="22">
        <f t="shared" si="19"/>
        <v>179</v>
      </c>
      <c r="B193" s="22"/>
      <c r="C193" s="46">
        <f t="shared" si="20"/>
        <v>50100</v>
      </c>
      <c r="D193" s="15">
        <f t="shared" si="18"/>
        <v>0</v>
      </c>
      <c r="E193" s="15">
        <f t="shared" si="14"/>
        <v>0</v>
      </c>
      <c r="F193" s="15">
        <f t="shared" si="15"/>
        <v>0</v>
      </c>
      <c r="G193" s="15">
        <f t="shared" si="16"/>
        <v>0</v>
      </c>
      <c r="H193" s="25">
        <v>0</v>
      </c>
      <c r="I193" s="15">
        <f t="shared" si="17"/>
        <v>0</v>
      </c>
    </row>
    <row r="194" spans="1:9" x14ac:dyDescent="0.35">
      <c r="A194" s="22">
        <f t="shared" si="19"/>
        <v>180</v>
      </c>
      <c r="B194" s="22">
        <v>15</v>
      </c>
      <c r="C194" s="46">
        <f t="shared" si="20"/>
        <v>50131</v>
      </c>
      <c r="D194" s="15">
        <f t="shared" si="18"/>
        <v>0</v>
      </c>
      <c r="E194" s="15">
        <f t="shared" si="14"/>
        <v>0</v>
      </c>
      <c r="F194" s="15">
        <f t="shared" si="15"/>
        <v>0</v>
      </c>
      <c r="G194" s="15">
        <f t="shared" si="16"/>
        <v>0</v>
      </c>
      <c r="H194" s="25">
        <v>0</v>
      </c>
      <c r="I194" s="15">
        <f t="shared" si="17"/>
        <v>0</v>
      </c>
    </row>
    <row r="195" spans="1:9" x14ac:dyDescent="0.35">
      <c r="A195" s="22">
        <f t="shared" si="19"/>
        <v>181</v>
      </c>
      <c r="B195" s="22"/>
      <c r="C195" s="46">
        <f t="shared" si="20"/>
        <v>50161</v>
      </c>
      <c r="D195" s="15">
        <f t="shared" si="18"/>
        <v>0</v>
      </c>
      <c r="E195" s="15">
        <f t="shared" si="14"/>
        <v>0</v>
      </c>
      <c r="F195" s="15">
        <f t="shared" si="15"/>
        <v>0</v>
      </c>
      <c r="G195" s="15">
        <f t="shared" si="16"/>
        <v>0</v>
      </c>
      <c r="H195" s="25">
        <v>0</v>
      </c>
      <c r="I195" s="15">
        <f t="shared" si="17"/>
        <v>0</v>
      </c>
    </row>
    <row r="196" spans="1:9" x14ac:dyDescent="0.35">
      <c r="A196" s="22">
        <f t="shared" si="19"/>
        <v>182</v>
      </c>
      <c r="B196" s="22"/>
      <c r="C196" s="46">
        <f t="shared" si="20"/>
        <v>50192</v>
      </c>
      <c r="D196" s="15">
        <f t="shared" si="18"/>
        <v>0</v>
      </c>
      <c r="E196" s="15">
        <f t="shared" si="14"/>
        <v>0</v>
      </c>
      <c r="F196" s="15">
        <f t="shared" si="15"/>
        <v>0</v>
      </c>
      <c r="G196" s="15">
        <f t="shared" si="16"/>
        <v>0</v>
      </c>
      <c r="H196" s="25">
        <v>0</v>
      </c>
      <c r="I196" s="15">
        <f t="shared" si="17"/>
        <v>0</v>
      </c>
    </row>
    <row r="197" spans="1:9" x14ac:dyDescent="0.35">
      <c r="A197" s="22">
        <f t="shared" si="19"/>
        <v>183</v>
      </c>
      <c r="B197" s="22"/>
      <c r="C197" s="46">
        <f t="shared" si="20"/>
        <v>50222</v>
      </c>
      <c r="D197" s="15">
        <f t="shared" si="18"/>
        <v>0</v>
      </c>
      <c r="E197" s="15">
        <f t="shared" si="14"/>
        <v>0</v>
      </c>
      <c r="F197" s="15">
        <f t="shared" si="15"/>
        <v>0</v>
      </c>
      <c r="G197" s="15">
        <f t="shared" si="16"/>
        <v>0</v>
      </c>
      <c r="H197" s="25">
        <v>0</v>
      </c>
      <c r="I197" s="15">
        <f t="shared" si="17"/>
        <v>0</v>
      </c>
    </row>
    <row r="198" spans="1:9" x14ac:dyDescent="0.35">
      <c r="A198" s="22">
        <f t="shared" si="19"/>
        <v>184</v>
      </c>
      <c r="B198" s="22"/>
      <c r="C198" s="46">
        <f t="shared" si="20"/>
        <v>50253</v>
      </c>
      <c r="D198" s="15">
        <f t="shared" si="18"/>
        <v>0</v>
      </c>
      <c r="E198" s="15">
        <f t="shared" si="14"/>
        <v>0</v>
      </c>
      <c r="F198" s="15">
        <f t="shared" si="15"/>
        <v>0</v>
      </c>
      <c r="G198" s="15">
        <f t="shared" si="16"/>
        <v>0</v>
      </c>
      <c r="H198" s="25">
        <v>0</v>
      </c>
      <c r="I198" s="15">
        <f t="shared" si="17"/>
        <v>0</v>
      </c>
    </row>
    <row r="199" spans="1:9" x14ac:dyDescent="0.35">
      <c r="A199" s="22">
        <f t="shared" si="19"/>
        <v>185</v>
      </c>
      <c r="B199" s="22"/>
      <c r="C199" s="46">
        <f t="shared" si="20"/>
        <v>50284</v>
      </c>
      <c r="D199" s="15">
        <f t="shared" si="18"/>
        <v>0</v>
      </c>
      <c r="E199" s="15">
        <f t="shared" si="14"/>
        <v>0</v>
      </c>
      <c r="F199" s="15">
        <f t="shared" si="15"/>
        <v>0</v>
      </c>
      <c r="G199" s="15">
        <f t="shared" si="16"/>
        <v>0</v>
      </c>
      <c r="H199" s="25">
        <v>0</v>
      </c>
      <c r="I199" s="15">
        <f t="shared" si="17"/>
        <v>0</v>
      </c>
    </row>
    <row r="200" spans="1:9" x14ac:dyDescent="0.35">
      <c r="A200" s="22">
        <f t="shared" si="19"/>
        <v>186</v>
      </c>
      <c r="B200" s="22"/>
      <c r="C200" s="46">
        <f t="shared" si="20"/>
        <v>50314</v>
      </c>
      <c r="D200" s="15">
        <f t="shared" si="18"/>
        <v>0</v>
      </c>
      <c r="E200" s="15">
        <f t="shared" si="14"/>
        <v>0</v>
      </c>
      <c r="F200" s="15">
        <f t="shared" si="15"/>
        <v>0</v>
      </c>
      <c r="G200" s="15">
        <f t="shared" si="16"/>
        <v>0</v>
      </c>
      <c r="H200" s="25">
        <v>0</v>
      </c>
      <c r="I200" s="15">
        <f t="shared" si="17"/>
        <v>0</v>
      </c>
    </row>
    <row r="201" spans="1:9" x14ac:dyDescent="0.35">
      <c r="A201" s="22">
        <f t="shared" si="19"/>
        <v>187</v>
      </c>
      <c r="B201" s="22"/>
      <c r="C201" s="46">
        <f t="shared" si="20"/>
        <v>50345</v>
      </c>
      <c r="D201" s="15">
        <f t="shared" si="18"/>
        <v>0</v>
      </c>
      <c r="E201" s="15">
        <f t="shared" si="14"/>
        <v>0</v>
      </c>
      <c r="F201" s="15">
        <f t="shared" si="15"/>
        <v>0</v>
      </c>
      <c r="G201" s="15">
        <f t="shared" si="16"/>
        <v>0</v>
      </c>
      <c r="H201" s="25">
        <v>0</v>
      </c>
      <c r="I201" s="15">
        <f t="shared" si="17"/>
        <v>0</v>
      </c>
    </row>
    <row r="202" spans="1:9" x14ac:dyDescent="0.35">
      <c r="A202" s="22">
        <f t="shared" si="19"/>
        <v>188</v>
      </c>
      <c r="B202" s="22"/>
      <c r="C202" s="46">
        <f t="shared" si="20"/>
        <v>50375</v>
      </c>
      <c r="D202" s="15">
        <f t="shared" si="18"/>
        <v>0</v>
      </c>
      <c r="E202" s="15">
        <f t="shared" si="14"/>
        <v>0</v>
      </c>
      <c r="F202" s="15">
        <f t="shared" si="15"/>
        <v>0</v>
      </c>
      <c r="G202" s="15">
        <f t="shared" si="16"/>
        <v>0</v>
      </c>
      <c r="H202" s="25">
        <v>0</v>
      </c>
      <c r="I202" s="15">
        <f t="shared" si="17"/>
        <v>0</v>
      </c>
    </row>
    <row r="203" spans="1:9" x14ac:dyDescent="0.35">
      <c r="A203" s="22">
        <f t="shared" si="19"/>
        <v>189</v>
      </c>
      <c r="B203" s="22"/>
      <c r="C203" s="46">
        <f t="shared" si="20"/>
        <v>50406</v>
      </c>
      <c r="D203" s="15">
        <f t="shared" si="18"/>
        <v>0</v>
      </c>
      <c r="E203" s="15">
        <f t="shared" si="14"/>
        <v>0</v>
      </c>
      <c r="F203" s="15">
        <f t="shared" si="15"/>
        <v>0</v>
      </c>
      <c r="G203" s="15">
        <f t="shared" si="16"/>
        <v>0</v>
      </c>
      <c r="H203" s="25">
        <v>0</v>
      </c>
      <c r="I203" s="15">
        <f t="shared" si="17"/>
        <v>0</v>
      </c>
    </row>
    <row r="204" spans="1:9" x14ac:dyDescent="0.35">
      <c r="A204" s="22">
        <f t="shared" si="19"/>
        <v>190</v>
      </c>
      <c r="B204" s="22"/>
      <c r="C204" s="46">
        <f t="shared" si="20"/>
        <v>50437</v>
      </c>
      <c r="D204" s="15">
        <f t="shared" si="18"/>
        <v>0</v>
      </c>
      <c r="E204" s="15">
        <f t="shared" si="14"/>
        <v>0</v>
      </c>
      <c r="F204" s="15">
        <f t="shared" si="15"/>
        <v>0</v>
      </c>
      <c r="G204" s="15">
        <f t="shared" si="16"/>
        <v>0</v>
      </c>
      <c r="H204" s="25">
        <v>0</v>
      </c>
      <c r="I204" s="15">
        <f t="shared" si="17"/>
        <v>0</v>
      </c>
    </row>
    <row r="205" spans="1:9" x14ac:dyDescent="0.35">
      <c r="A205" s="22">
        <f t="shared" si="19"/>
        <v>191</v>
      </c>
      <c r="B205" s="22"/>
      <c r="C205" s="46">
        <f t="shared" si="20"/>
        <v>50465</v>
      </c>
      <c r="D205" s="15">
        <f t="shared" si="18"/>
        <v>0</v>
      </c>
      <c r="E205" s="15">
        <f t="shared" si="14"/>
        <v>0</v>
      </c>
      <c r="F205" s="15">
        <f t="shared" si="15"/>
        <v>0</v>
      </c>
      <c r="G205" s="15">
        <f t="shared" si="16"/>
        <v>0</v>
      </c>
      <c r="H205" s="25">
        <v>0</v>
      </c>
      <c r="I205" s="15">
        <f t="shared" si="17"/>
        <v>0</v>
      </c>
    </row>
    <row r="206" spans="1:9" x14ac:dyDescent="0.35">
      <c r="A206" s="22">
        <f t="shared" si="19"/>
        <v>192</v>
      </c>
      <c r="B206" s="22">
        <v>16</v>
      </c>
      <c r="C206" s="46">
        <f t="shared" si="20"/>
        <v>50496</v>
      </c>
      <c r="D206" s="15">
        <f t="shared" si="18"/>
        <v>0</v>
      </c>
      <c r="E206" s="15">
        <f t="shared" si="14"/>
        <v>0</v>
      </c>
      <c r="F206" s="15">
        <f t="shared" si="15"/>
        <v>0</v>
      </c>
      <c r="G206" s="15">
        <f t="shared" si="16"/>
        <v>0</v>
      </c>
      <c r="H206" s="25">
        <v>0</v>
      </c>
      <c r="I206" s="15">
        <f t="shared" si="17"/>
        <v>0</v>
      </c>
    </row>
    <row r="207" spans="1:9" x14ac:dyDescent="0.35">
      <c r="A207" s="22">
        <f t="shared" si="19"/>
        <v>193</v>
      </c>
      <c r="B207" s="22"/>
      <c r="C207" s="46">
        <f t="shared" si="20"/>
        <v>50526</v>
      </c>
      <c r="D207" s="15">
        <f t="shared" si="18"/>
        <v>0</v>
      </c>
      <c r="E207" s="15">
        <f t="shared" ref="E207:E270" si="21">IF(I206&lt;-PMT($E$6,E$3,E$1),I206*(1+$E$6),-PMT($E$6,E$3,E$1))</f>
        <v>0</v>
      </c>
      <c r="F207" s="15">
        <f t="shared" ref="F207:F270" si="22">D207*$E$6</f>
        <v>0</v>
      </c>
      <c r="G207" s="15">
        <f t="shared" ref="G207:G270" si="23">E207-F207+$H207</f>
        <v>0</v>
      </c>
      <c r="H207" s="25">
        <v>0</v>
      </c>
      <c r="I207" s="15">
        <f t="shared" ref="I207:I270" si="24">D207-G207</f>
        <v>0</v>
      </c>
    </row>
    <row r="208" spans="1:9" x14ac:dyDescent="0.35">
      <c r="A208" s="22">
        <f t="shared" si="19"/>
        <v>194</v>
      </c>
      <c r="B208" s="22"/>
      <c r="C208" s="46">
        <f t="shared" si="20"/>
        <v>50557</v>
      </c>
      <c r="D208" s="15">
        <f t="shared" ref="D208:D271" si="25">I207</f>
        <v>0</v>
      </c>
      <c r="E208" s="15">
        <f t="shared" si="21"/>
        <v>0</v>
      </c>
      <c r="F208" s="15">
        <f t="shared" si="22"/>
        <v>0</v>
      </c>
      <c r="G208" s="15">
        <f t="shared" si="23"/>
        <v>0</v>
      </c>
      <c r="H208" s="25">
        <v>0</v>
      </c>
      <c r="I208" s="15">
        <f t="shared" si="24"/>
        <v>0</v>
      </c>
    </row>
    <row r="209" spans="1:9" x14ac:dyDescent="0.35">
      <c r="A209" s="22">
        <f t="shared" ref="A209:A272" si="26">A208+1</f>
        <v>195</v>
      </c>
      <c r="B209" s="22"/>
      <c r="C209" s="46">
        <f t="shared" ref="C209:C272" si="27">EDATE(C208,$A$15)</f>
        <v>50587</v>
      </c>
      <c r="D209" s="15">
        <f t="shared" si="25"/>
        <v>0</v>
      </c>
      <c r="E209" s="15">
        <f t="shared" si="21"/>
        <v>0</v>
      </c>
      <c r="F209" s="15">
        <f t="shared" si="22"/>
        <v>0</v>
      </c>
      <c r="G209" s="15">
        <f t="shared" si="23"/>
        <v>0</v>
      </c>
      <c r="H209" s="25">
        <v>0</v>
      </c>
      <c r="I209" s="15">
        <f t="shared" si="24"/>
        <v>0</v>
      </c>
    </row>
    <row r="210" spans="1:9" x14ac:dyDescent="0.35">
      <c r="A210" s="22">
        <f t="shared" si="26"/>
        <v>196</v>
      </c>
      <c r="B210" s="22"/>
      <c r="C210" s="46">
        <f t="shared" si="27"/>
        <v>50618</v>
      </c>
      <c r="D210" s="15">
        <f t="shared" si="25"/>
        <v>0</v>
      </c>
      <c r="E210" s="15">
        <f t="shared" si="21"/>
        <v>0</v>
      </c>
      <c r="F210" s="15">
        <f t="shared" si="22"/>
        <v>0</v>
      </c>
      <c r="G210" s="15">
        <f t="shared" si="23"/>
        <v>0</v>
      </c>
      <c r="H210" s="25">
        <v>0</v>
      </c>
      <c r="I210" s="15">
        <f t="shared" si="24"/>
        <v>0</v>
      </c>
    </row>
    <row r="211" spans="1:9" x14ac:dyDescent="0.35">
      <c r="A211" s="22">
        <f t="shared" si="26"/>
        <v>197</v>
      </c>
      <c r="B211" s="22"/>
      <c r="C211" s="46">
        <f t="shared" si="27"/>
        <v>50649</v>
      </c>
      <c r="D211" s="15">
        <f t="shared" si="25"/>
        <v>0</v>
      </c>
      <c r="E211" s="15">
        <f t="shared" si="21"/>
        <v>0</v>
      </c>
      <c r="F211" s="15">
        <f t="shared" si="22"/>
        <v>0</v>
      </c>
      <c r="G211" s="15">
        <f t="shared" si="23"/>
        <v>0</v>
      </c>
      <c r="H211" s="25">
        <v>0</v>
      </c>
      <c r="I211" s="15">
        <f t="shared" si="24"/>
        <v>0</v>
      </c>
    </row>
    <row r="212" spans="1:9" x14ac:dyDescent="0.35">
      <c r="A212" s="22">
        <f t="shared" si="26"/>
        <v>198</v>
      </c>
      <c r="B212" s="22"/>
      <c r="C212" s="46">
        <f t="shared" si="27"/>
        <v>50679</v>
      </c>
      <c r="D212" s="15">
        <f t="shared" si="25"/>
        <v>0</v>
      </c>
      <c r="E212" s="15">
        <f t="shared" si="21"/>
        <v>0</v>
      </c>
      <c r="F212" s="15">
        <f t="shared" si="22"/>
        <v>0</v>
      </c>
      <c r="G212" s="15">
        <f t="shared" si="23"/>
        <v>0</v>
      </c>
      <c r="H212" s="25">
        <v>0</v>
      </c>
      <c r="I212" s="15">
        <f t="shared" si="24"/>
        <v>0</v>
      </c>
    </row>
    <row r="213" spans="1:9" x14ac:dyDescent="0.35">
      <c r="A213" s="22">
        <f t="shared" si="26"/>
        <v>199</v>
      </c>
      <c r="B213" s="22"/>
      <c r="C213" s="46">
        <f t="shared" si="27"/>
        <v>50710</v>
      </c>
      <c r="D213" s="15">
        <f t="shared" si="25"/>
        <v>0</v>
      </c>
      <c r="E213" s="15">
        <f t="shared" si="21"/>
        <v>0</v>
      </c>
      <c r="F213" s="15">
        <f t="shared" si="22"/>
        <v>0</v>
      </c>
      <c r="G213" s="15">
        <f t="shared" si="23"/>
        <v>0</v>
      </c>
      <c r="H213" s="25">
        <v>0</v>
      </c>
      <c r="I213" s="15">
        <f t="shared" si="24"/>
        <v>0</v>
      </c>
    </row>
    <row r="214" spans="1:9" x14ac:dyDescent="0.35">
      <c r="A214" s="22">
        <f t="shared" si="26"/>
        <v>200</v>
      </c>
      <c r="B214" s="22"/>
      <c r="C214" s="46">
        <f t="shared" si="27"/>
        <v>50740</v>
      </c>
      <c r="D214" s="15">
        <f t="shared" si="25"/>
        <v>0</v>
      </c>
      <c r="E214" s="15">
        <f t="shared" si="21"/>
        <v>0</v>
      </c>
      <c r="F214" s="15">
        <f t="shared" si="22"/>
        <v>0</v>
      </c>
      <c r="G214" s="15">
        <f t="shared" si="23"/>
        <v>0</v>
      </c>
      <c r="H214" s="25">
        <v>0</v>
      </c>
      <c r="I214" s="15">
        <f t="shared" si="24"/>
        <v>0</v>
      </c>
    </row>
    <row r="215" spans="1:9" x14ac:dyDescent="0.35">
      <c r="A215" s="22">
        <f t="shared" si="26"/>
        <v>201</v>
      </c>
      <c r="B215" s="22"/>
      <c r="C215" s="46">
        <f t="shared" si="27"/>
        <v>50771</v>
      </c>
      <c r="D215" s="15">
        <f t="shared" si="25"/>
        <v>0</v>
      </c>
      <c r="E215" s="15">
        <f t="shared" si="21"/>
        <v>0</v>
      </c>
      <c r="F215" s="15">
        <f t="shared" si="22"/>
        <v>0</v>
      </c>
      <c r="G215" s="15">
        <f t="shared" si="23"/>
        <v>0</v>
      </c>
      <c r="H215" s="25">
        <v>0</v>
      </c>
      <c r="I215" s="15">
        <f t="shared" si="24"/>
        <v>0</v>
      </c>
    </row>
    <row r="216" spans="1:9" x14ac:dyDescent="0.35">
      <c r="A216" s="22">
        <f t="shared" si="26"/>
        <v>202</v>
      </c>
      <c r="B216" s="22"/>
      <c r="C216" s="46">
        <f t="shared" si="27"/>
        <v>50802</v>
      </c>
      <c r="D216" s="15">
        <f t="shared" si="25"/>
        <v>0</v>
      </c>
      <c r="E216" s="15">
        <f t="shared" si="21"/>
        <v>0</v>
      </c>
      <c r="F216" s="15">
        <f t="shared" si="22"/>
        <v>0</v>
      </c>
      <c r="G216" s="15">
        <f t="shared" si="23"/>
        <v>0</v>
      </c>
      <c r="H216" s="25">
        <v>0</v>
      </c>
      <c r="I216" s="15">
        <f t="shared" si="24"/>
        <v>0</v>
      </c>
    </row>
    <row r="217" spans="1:9" x14ac:dyDescent="0.35">
      <c r="A217" s="22">
        <f t="shared" si="26"/>
        <v>203</v>
      </c>
      <c r="B217" s="22"/>
      <c r="C217" s="46">
        <f t="shared" si="27"/>
        <v>50830</v>
      </c>
      <c r="D217" s="15">
        <f t="shared" si="25"/>
        <v>0</v>
      </c>
      <c r="E217" s="15">
        <f t="shared" si="21"/>
        <v>0</v>
      </c>
      <c r="F217" s="15">
        <f t="shared" si="22"/>
        <v>0</v>
      </c>
      <c r="G217" s="15">
        <f t="shared" si="23"/>
        <v>0</v>
      </c>
      <c r="H217" s="25">
        <v>0</v>
      </c>
      <c r="I217" s="15">
        <f t="shared" si="24"/>
        <v>0</v>
      </c>
    </row>
    <row r="218" spans="1:9" x14ac:dyDescent="0.35">
      <c r="A218" s="22">
        <f t="shared" si="26"/>
        <v>204</v>
      </c>
      <c r="B218" s="22">
        <v>17</v>
      </c>
      <c r="C218" s="46">
        <f t="shared" si="27"/>
        <v>50861</v>
      </c>
      <c r="D218" s="15">
        <f t="shared" si="25"/>
        <v>0</v>
      </c>
      <c r="E218" s="15">
        <f t="shared" si="21"/>
        <v>0</v>
      </c>
      <c r="F218" s="15">
        <f t="shared" si="22"/>
        <v>0</v>
      </c>
      <c r="G218" s="15">
        <f t="shared" si="23"/>
        <v>0</v>
      </c>
      <c r="H218" s="25">
        <v>0</v>
      </c>
      <c r="I218" s="15">
        <f t="shared" si="24"/>
        <v>0</v>
      </c>
    </row>
    <row r="219" spans="1:9" x14ac:dyDescent="0.35">
      <c r="A219" s="22">
        <f t="shared" si="26"/>
        <v>205</v>
      </c>
      <c r="B219" s="22"/>
      <c r="C219" s="46">
        <f t="shared" si="27"/>
        <v>50891</v>
      </c>
      <c r="D219" s="15">
        <f t="shared" si="25"/>
        <v>0</v>
      </c>
      <c r="E219" s="15">
        <f t="shared" si="21"/>
        <v>0</v>
      </c>
      <c r="F219" s="15">
        <f t="shared" si="22"/>
        <v>0</v>
      </c>
      <c r="G219" s="15">
        <f t="shared" si="23"/>
        <v>0</v>
      </c>
      <c r="H219" s="25">
        <v>0</v>
      </c>
      <c r="I219" s="15">
        <f t="shared" si="24"/>
        <v>0</v>
      </c>
    </row>
    <row r="220" spans="1:9" x14ac:dyDescent="0.35">
      <c r="A220" s="22">
        <f t="shared" si="26"/>
        <v>206</v>
      </c>
      <c r="B220" s="22"/>
      <c r="C220" s="46">
        <f t="shared" si="27"/>
        <v>50922</v>
      </c>
      <c r="D220" s="15">
        <f t="shared" si="25"/>
        <v>0</v>
      </c>
      <c r="E220" s="15">
        <f t="shared" si="21"/>
        <v>0</v>
      </c>
      <c r="F220" s="15">
        <f t="shared" si="22"/>
        <v>0</v>
      </c>
      <c r="G220" s="15">
        <f t="shared" si="23"/>
        <v>0</v>
      </c>
      <c r="H220" s="25">
        <v>0</v>
      </c>
      <c r="I220" s="15">
        <f t="shared" si="24"/>
        <v>0</v>
      </c>
    </row>
    <row r="221" spans="1:9" x14ac:dyDescent="0.35">
      <c r="A221" s="22">
        <f t="shared" si="26"/>
        <v>207</v>
      </c>
      <c r="B221" s="22"/>
      <c r="C221" s="46">
        <f t="shared" si="27"/>
        <v>50952</v>
      </c>
      <c r="D221" s="15">
        <f t="shared" si="25"/>
        <v>0</v>
      </c>
      <c r="E221" s="15">
        <f t="shared" si="21"/>
        <v>0</v>
      </c>
      <c r="F221" s="15">
        <f t="shared" si="22"/>
        <v>0</v>
      </c>
      <c r="G221" s="15">
        <f t="shared" si="23"/>
        <v>0</v>
      </c>
      <c r="H221" s="25">
        <v>0</v>
      </c>
      <c r="I221" s="15">
        <f t="shared" si="24"/>
        <v>0</v>
      </c>
    </row>
    <row r="222" spans="1:9" x14ac:dyDescent="0.35">
      <c r="A222" s="22">
        <f t="shared" si="26"/>
        <v>208</v>
      </c>
      <c r="B222" s="22"/>
      <c r="C222" s="46">
        <f t="shared" si="27"/>
        <v>50983</v>
      </c>
      <c r="D222" s="15">
        <f t="shared" si="25"/>
        <v>0</v>
      </c>
      <c r="E222" s="15">
        <f t="shared" si="21"/>
        <v>0</v>
      </c>
      <c r="F222" s="15">
        <f t="shared" si="22"/>
        <v>0</v>
      </c>
      <c r="G222" s="15">
        <f t="shared" si="23"/>
        <v>0</v>
      </c>
      <c r="H222" s="25">
        <v>0</v>
      </c>
      <c r="I222" s="15">
        <f t="shared" si="24"/>
        <v>0</v>
      </c>
    </row>
    <row r="223" spans="1:9" x14ac:dyDescent="0.35">
      <c r="A223" s="22">
        <f t="shared" si="26"/>
        <v>209</v>
      </c>
      <c r="B223" s="22"/>
      <c r="C223" s="46">
        <f t="shared" si="27"/>
        <v>51014</v>
      </c>
      <c r="D223" s="15">
        <f t="shared" si="25"/>
        <v>0</v>
      </c>
      <c r="E223" s="15">
        <f t="shared" si="21"/>
        <v>0</v>
      </c>
      <c r="F223" s="15">
        <f t="shared" si="22"/>
        <v>0</v>
      </c>
      <c r="G223" s="15">
        <f t="shared" si="23"/>
        <v>0</v>
      </c>
      <c r="H223" s="25">
        <v>0</v>
      </c>
      <c r="I223" s="15">
        <f t="shared" si="24"/>
        <v>0</v>
      </c>
    </row>
    <row r="224" spans="1:9" x14ac:dyDescent="0.35">
      <c r="A224" s="22">
        <f t="shared" si="26"/>
        <v>210</v>
      </c>
      <c r="B224" s="22"/>
      <c r="C224" s="46">
        <f t="shared" si="27"/>
        <v>51044</v>
      </c>
      <c r="D224" s="15">
        <f t="shared" si="25"/>
        <v>0</v>
      </c>
      <c r="E224" s="15">
        <f t="shared" si="21"/>
        <v>0</v>
      </c>
      <c r="F224" s="15">
        <f t="shared" si="22"/>
        <v>0</v>
      </c>
      <c r="G224" s="15">
        <f t="shared" si="23"/>
        <v>0</v>
      </c>
      <c r="H224" s="25">
        <v>0</v>
      </c>
      <c r="I224" s="15">
        <f t="shared" si="24"/>
        <v>0</v>
      </c>
    </row>
    <row r="225" spans="1:9" x14ac:dyDescent="0.35">
      <c r="A225" s="22">
        <f t="shared" si="26"/>
        <v>211</v>
      </c>
      <c r="B225" s="22"/>
      <c r="C225" s="46">
        <f t="shared" si="27"/>
        <v>51075</v>
      </c>
      <c r="D225" s="15">
        <f t="shared" si="25"/>
        <v>0</v>
      </c>
      <c r="E225" s="15">
        <f t="shared" si="21"/>
        <v>0</v>
      </c>
      <c r="F225" s="15">
        <f t="shared" si="22"/>
        <v>0</v>
      </c>
      <c r="G225" s="15">
        <f t="shared" si="23"/>
        <v>0</v>
      </c>
      <c r="H225" s="25">
        <v>0</v>
      </c>
      <c r="I225" s="15">
        <f t="shared" si="24"/>
        <v>0</v>
      </c>
    </row>
    <row r="226" spans="1:9" x14ac:dyDescent="0.35">
      <c r="A226" s="22">
        <f t="shared" si="26"/>
        <v>212</v>
      </c>
      <c r="B226" s="22"/>
      <c r="C226" s="46">
        <f t="shared" si="27"/>
        <v>51105</v>
      </c>
      <c r="D226" s="15">
        <f t="shared" si="25"/>
        <v>0</v>
      </c>
      <c r="E226" s="15">
        <f t="shared" si="21"/>
        <v>0</v>
      </c>
      <c r="F226" s="15">
        <f t="shared" si="22"/>
        <v>0</v>
      </c>
      <c r="G226" s="15">
        <f t="shared" si="23"/>
        <v>0</v>
      </c>
      <c r="H226" s="25">
        <v>0</v>
      </c>
      <c r="I226" s="15">
        <f t="shared" si="24"/>
        <v>0</v>
      </c>
    </row>
    <row r="227" spans="1:9" x14ac:dyDescent="0.35">
      <c r="A227" s="22">
        <f t="shared" si="26"/>
        <v>213</v>
      </c>
      <c r="B227" s="22"/>
      <c r="C227" s="46">
        <f t="shared" si="27"/>
        <v>51136</v>
      </c>
      <c r="D227" s="15">
        <f t="shared" si="25"/>
        <v>0</v>
      </c>
      <c r="E227" s="15">
        <f t="shared" si="21"/>
        <v>0</v>
      </c>
      <c r="F227" s="15">
        <f t="shared" si="22"/>
        <v>0</v>
      </c>
      <c r="G227" s="15">
        <f t="shared" si="23"/>
        <v>0</v>
      </c>
      <c r="H227" s="25">
        <v>0</v>
      </c>
      <c r="I227" s="15">
        <f t="shared" si="24"/>
        <v>0</v>
      </c>
    </row>
    <row r="228" spans="1:9" x14ac:dyDescent="0.35">
      <c r="A228" s="22">
        <f t="shared" si="26"/>
        <v>214</v>
      </c>
      <c r="B228" s="22"/>
      <c r="C228" s="46">
        <f t="shared" si="27"/>
        <v>51167</v>
      </c>
      <c r="D228" s="15">
        <f t="shared" si="25"/>
        <v>0</v>
      </c>
      <c r="E228" s="15">
        <f t="shared" si="21"/>
        <v>0</v>
      </c>
      <c r="F228" s="15">
        <f t="shared" si="22"/>
        <v>0</v>
      </c>
      <c r="G228" s="15">
        <f t="shared" si="23"/>
        <v>0</v>
      </c>
      <c r="H228" s="25">
        <v>0</v>
      </c>
      <c r="I228" s="15">
        <f t="shared" si="24"/>
        <v>0</v>
      </c>
    </row>
    <row r="229" spans="1:9" x14ac:dyDescent="0.35">
      <c r="A229" s="22">
        <f t="shared" si="26"/>
        <v>215</v>
      </c>
      <c r="B229" s="22"/>
      <c r="C229" s="46">
        <f t="shared" si="27"/>
        <v>51196</v>
      </c>
      <c r="D229" s="15">
        <f t="shared" si="25"/>
        <v>0</v>
      </c>
      <c r="E229" s="15">
        <f t="shared" si="21"/>
        <v>0</v>
      </c>
      <c r="F229" s="15">
        <f t="shared" si="22"/>
        <v>0</v>
      </c>
      <c r="G229" s="15">
        <f t="shared" si="23"/>
        <v>0</v>
      </c>
      <c r="H229" s="25">
        <v>0</v>
      </c>
      <c r="I229" s="15">
        <f t="shared" si="24"/>
        <v>0</v>
      </c>
    </row>
    <row r="230" spans="1:9" x14ac:dyDescent="0.35">
      <c r="A230" s="22">
        <f t="shared" si="26"/>
        <v>216</v>
      </c>
      <c r="B230" s="22">
        <v>18</v>
      </c>
      <c r="C230" s="46">
        <f t="shared" si="27"/>
        <v>51227</v>
      </c>
      <c r="D230" s="15">
        <f t="shared" si="25"/>
        <v>0</v>
      </c>
      <c r="E230" s="15">
        <f t="shared" si="21"/>
        <v>0</v>
      </c>
      <c r="F230" s="15">
        <f t="shared" si="22"/>
        <v>0</v>
      </c>
      <c r="G230" s="15">
        <f t="shared" si="23"/>
        <v>0</v>
      </c>
      <c r="H230" s="25">
        <v>0</v>
      </c>
      <c r="I230" s="15">
        <f t="shared" si="24"/>
        <v>0</v>
      </c>
    </row>
    <row r="231" spans="1:9" x14ac:dyDescent="0.35">
      <c r="A231" s="22">
        <f t="shared" si="26"/>
        <v>217</v>
      </c>
      <c r="B231" s="22"/>
      <c r="C231" s="46">
        <f t="shared" si="27"/>
        <v>51257</v>
      </c>
      <c r="D231" s="15">
        <f t="shared" si="25"/>
        <v>0</v>
      </c>
      <c r="E231" s="15">
        <f t="shared" si="21"/>
        <v>0</v>
      </c>
      <c r="F231" s="15">
        <f t="shared" si="22"/>
        <v>0</v>
      </c>
      <c r="G231" s="15">
        <f t="shared" si="23"/>
        <v>0</v>
      </c>
      <c r="H231" s="25">
        <v>0</v>
      </c>
      <c r="I231" s="15">
        <f t="shared" si="24"/>
        <v>0</v>
      </c>
    </row>
    <row r="232" spans="1:9" x14ac:dyDescent="0.35">
      <c r="A232" s="22">
        <f t="shared" si="26"/>
        <v>218</v>
      </c>
      <c r="B232" s="22"/>
      <c r="C232" s="46">
        <f t="shared" si="27"/>
        <v>51288</v>
      </c>
      <c r="D232" s="15">
        <f t="shared" si="25"/>
        <v>0</v>
      </c>
      <c r="E232" s="15">
        <f t="shared" si="21"/>
        <v>0</v>
      </c>
      <c r="F232" s="15">
        <f t="shared" si="22"/>
        <v>0</v>
      </c>
      <c r="G232" s="15">
        <f t="shared" si="23"/>
        <v>0</v>
      </c>
      <c r="H232" s="25">
        <v>0</v>
      </c>
      <c r="I232" s="15">
        <f t="shared" si="24"/>
        <v>0</v>
      </c>
    </row>
    <row r="233" spans="1:9" x14ac:dyDescent="0.35">
      <c r="A233" s="22">
        <f t="shared" si="26"/>
        <v>219</v>
      </c>
      <c r="B233" s="22"/>
      <c r="C233" s="46">
        <f t="shared" si="27"/>
        <v>51318</v>
      </c>
      <c r="D233" s="15">
        <f t="shared" si="25"/>
        <v>0</v>
      </c>
      <c r="E233" s="15">
        <f t="shared" si="21"/>
        <v>0</v>
      </c>
      <c r="F233" s="15">
        <f t="shared" si="22"/>
        <v>0</v>
      </c>
      <c r="G233" s="15">
        <f t="shared" si="23"/>
        <v>0</v>
      </c>
      <c r="H233" s="25">
        <v>0</v>
      </c>
      <c r="I233" s="15">
        <f t="shared" si="24"/>
        <v>0</v>
      </c>
    </row>
    <row r="234" spans="1:9" x14ac:dyDescent="0.35">
      <c r="A234" s="22">
        <f t="shared" si="26"/>
        <v>220</v>
      </c>
      <c r="B234" s="22"/>
      <c r="C234" s="46">
        <f t="shared" si="27"/>
        <v>51349</v>
      </c>
      <c r="D234" s="15">
        <f t="shared" si="25"/>
        <v>0</v>
      </c>
      <c r="E234" s="15">
        <f t="shared" si="21"/>
        <v>0</v>
      </c>
      <c r="F234" s="15">
        <f t="shared" si="22"/>
        <v>0</v>
      </c>
      <c r="G234" s="15">
        <f t="shared" si="23"/>
        <v>0</v>
      </c>
      <c r="H234" s="25">
        <v>0</v>
      </c>
      <c r="I234" s="15">
        <f t="shared" si="24"/>
        <v>0</v>
      </c>
    </row>
    <row r="235" spans="1:9" x14ac:dyDescent="0.35">
      <c r="A235" s="22">
        <f t="shared" si="26"/>
        <v>221</v>
      </c>
      <c r="B235" s="22"/>
      <c r="C235" s="46">
        <f t="shared" si="27"/>
        <v>51380</v>
      </c>
      <c r="D235" s="15">
        <f t="shared" si="25"/>
        <v>0</v>
      </c>
      <c r="E235" s="15">
        <f t="shared" si="21"/>
        <v>0</v>
      </c>
      <c r="F235" s="15">
        <f t="shared" si="22"/>
        <v>0</v>
      </c>
      <c r="G235" s="15">
        <f t="shared" si="23"/>
        <v>0</v>
      </c>
      <c r="H235" s="25">
        <v>0</v>
      </c>
      <c r="I235" s="15">
        <f t="shared" si="24"/>
        <v>0</v>
      </c>
    </row>
    <row r="236" spans="1:9" x14ac:dyDescent="0.35">
      <c r="A236" s="22">
        <f t="shared" si="26"/>
        <v>222</v>
      </c>
      <c r="B236" s="22"/>
      <c r="C236" s="46">
        <f t="shared" si="27"/>
        <v>51410</v>
      </c>
      <c r="D236" s="15">
        <f t="shared" si="25"/>
        <v>0</v>
      </c>
      <c r="E236" s="15">
        <f t="shared" si="21"/>
        <v>0</v>
      </c>
      <c r="F236" s="15">
        <f t="shared" si="22"/>
        <v>0</v>
      </c>
      <c r="G236" s="15">
        <f t="shared" si="23"/>
        <v>0</v>
      </c>
      <c r="H236" s="25">
        <v>0</v>
      </c>
      <c r="I236" s="15">
        <f t="shared" si="24"/>
        <v>0</v>
      </c>
    </row>
    <row r="237" spans="1:9" x14ac:dyDescent="0.35">
      <c r="A237" s="22">
        <f t="shared" si="26"/>
        <v>223</v>
      </c>
      <c r="B237" s="22"/>
      <c r="C237" s="46">
        <f t="shared" si="27"/>
        <v>51441</v>
      </c>
      <c r="D237" s="15">
        <f t="shared" si="25"/>
        <v>0</v>
      </c>
      <c r="E237" s="15">
        <f t="shared" si="21"/>
        <v>0</v>
      </c>
      <c r="F237" s="15">
        <f t="shared" si="22"/>
        <v>0</v>
      </c>
      <c r="G237" s="15">
        <f t="shared" si="23"/>
        <v>0</v>
      </c>
      <c r="H237" s="25">
        <v>0</v>
      </c>
      <c r="I237" s="15">
        <f t="shared" si="24"/>
        <v>0</v>
      </c>
    </row>
    <row r="238" spans="1:9" x14ac:dyDescent="0.35">
      <c r="A238" s="22">
        <f t="shared" si="26"/>
        <v>224</v>
      </c>
      <c r="B238" s="22"/>
      <c r="C238" s="46">
        <f t="shared" si="27"/>
        <v>51471</v>
      </c>
      <c r="D238" s="15">
        <f t="shared" si="25"/>
        <v>0</v>
      </c>
      <c r="E238" s="15">
        <f t="shared" si="21"/>
        <v>0</v>
      </c>
      <c r="F238" s="15">
        <f t="shared" si="22"/>
        <v>0</v>
      </c>
      <c r="G238" s="15">
        <f t="shared" si="23"/>
        <v>0</v>
      </c>
      <c r="H238" s="25">
        <v>0</v>
      </c>
      <c r="I238" s="15">
        <f t="shared" si="24"/>
        <v>0</v>
      </c>
    </row>
    <row r="239" spans="1:9" x14ac:dyDescent="0.35">
      <c r="A239" s="22">
        <f t="shared" si="26"/>
        <v>225</v>
      </c>
      <c r="B239" s="22"/>
      <c r="C239" s="46">
        <f t="shared" si="27"/>
        <v>51502</v>
      </c>
      <c r="D239" s="15">
        <f t="shared" si="25"/>
        <v>0</v>
      </c>
      <c r="E239" s="15">
        <f t="shared" si="21"/>
        <v>0</v>
      </c>
      <c r="F239" s="15">
        <f t="shared" si="22"/>
        <v>0</v>
      </c>
      <c r="G239" s="15">
        <f t="shared" si="23"/>
        <v>0</v>
      </c>
      <c r="H239" s="25">
        <v>0</v>
      </c>
      <c r="I239" s="15">
        <f t="shared" si="24"/>
        <v>0</v>
      </c>
    </row>
    <row r="240" spans="1:9" x14ac:dyDescent="0.35">
      <c r="A240" s="22">
        <f t="shared" si="26"/>
        <v>226</v>
      </c>
      <c r="B240" s="22"/>
      <c r="C240" s="46">
        <f t="shared" si="27"/>
        <v>51533</v>
      </c>
      <c r="D240" s="15">
        <f t="shared" si="25"/>
        <v>0</v>
      </c>
      <c r="E240" s="15">
        <f t="shared" si="21"/>
        <v>0</v>
      </c>
      <c r="F240" s="15">
        <f t="shared" si="22"/>
        <v>0</v>
      </c>
      <c r="G240" s="15">
        <f t="shared" si="23"/>
        <v>0</v>
      </c>
      <c r="H240" s="25">
        <v>0</v>
      </c>
      <c r="I240" s="15">
        <f t="shared" si="24"/>
        <v>0</v>
      </c>
    </row>
    <row r="241" spans="1:9" x14ac:dyDescent="0.35">
      <c r="A241" s="22">
        <f t="shared" si="26"/>
        <v>227</v>
      </c>
      <c r="B241" s="22"/>
      <c r="C241" s="46">
        <f t="shared" si="27"/>
        <v>51561</v>
      </c>
      <c r="D241" s="15">
        <f t="shared" si="25"/>
        <v>0</v>
      </c>
      <c r="E241" s="15">
        <f t="shared" si="21"/>
        <v>0</v>
      </c>
      <c r="F241" s="15">
        <f t="shared" si="22"/>
        <v>0</v>
      </c>
      <c r="G241" s="15">
        <f t="shared" si="23"/>
        <v>0</v>
      </c>
      <c r="H241" s="25">
        <v>0</v>
      </c>
      <c r="I241" s="15">
        <f t="shared" si="24"/>
        <v>0</v>
      </c>
    </row>
    <row r="242" spans="1:9" x14ac:dyDescent="0.35">
      <c r="A242" s="22">
        <f t="shared" si="26"/>
        <v>228</v>
      </c>
      <c r="B242" s="22">
        <v>19</v>
      </c>
      <c r="C242" s="46">
        <f t="shared" si="27"/>
        <v>51592</v>
      </c>
      <c r="D242" s="15">
        <f t="shared" si="25"/>
        <v>0</v>
      </c>
      <c r="E242" s="15">
        <f t="shared" si="21"/>
        <v>0</v>
      </c>
      <c r="F242" s="15">
        <f t="shared" si="22"/>
        <v>0</v>
      </c>
      <c r="G242" s="15">
        <f t="shared" si="23"/>
        <v>0</v>
      </c>
      <c r="H242" s="25">
        <v>0</v>
      </c>
      <c r="I242" s="15">
        <f t="shared" si="24"/>
        <v>0</v>
      </c>
    </row>
    <row r="243" spans="1:9" x14ac:dyDescent="0.35">
      <c r="A243" s="22">
        <f t="shared" si="26"/>
        <v>229</v>
      </c>
      <c r="B243" s="22"/>
      <c r="C243" s="46">
        <f t="shared" si="27"/>
        <v>51622</v>
      </c>
      <c r="D243" s="15">
        <f t="shared" si="25"/>
        <v>0</v>
      </c>
      <c r="E243" s="15">
        <f t="shared" si="21"/>
        <v>0</v>
      </c>
      <c r="F243" s="15">
        <f t="shared" si="22"/>
        <v>0</v>
      </c>
      <c r="G243" s="15">
        <f t="shared" si="23"/>
        <v>0</v>
      </c>
      <c r="H243" s="25">
        <v>0</v>
      </c>
      <c r="I243" s="15">
        <f t="shared" si="24"/>
        <v>0</v>
      </c>
    </row>
    <row r="244" spans="1:9" x14ac:dyDescent="0.35">
      <c r="A244" s="22">
        <f t="shared" si="26"/>
        <v>230</v>
      </c>
      <c r="B244" s="22"/>
      <c r="C244" s="46">
        <f t="shared" si="27"/>
        <v>51653</v>
      </c>
      <c r="D244" s="15">
        <f t="shared" si="25"/>
        <v>0</v>
      </c>
      <c r="E244" s="15">
        <f t="shared" si="21"/>
        <v>0</v>
      </c>
      <c r="F244" s="15">
        <f t="shared" si="22"/>
        <v>0</v>
      </c>
      <c r="G244" s="15">
        <f t="shared" si="23"/>
        <v>0</v>
      </c>
      <c r="H244" s="25">
        <v>0</v>
      </c>
      <c r="I244" s="15">
        <f t="shared" si="24"/>
        <v>0</v>
      </c>
    </row>
    <row r="245" spans="1:9" x14ac:dyDescent="0.35">
      <c r="A245" s="22">
        <f t="shared" si="26"/>
        <v>231</v>
      </c>
      <c r="B245" s="22"/>
      <c r="C245" s="46">
        <f t="shared" si="27"/>
        <v>51683</v>
      </c>
      <c r="D245" s="15">
        <f t="shared" si="25"/>
        <v>0</v>
      </c>
      <c r="E245" s="15">
        <f t="shared" si="21"/>
        <v>0</v>
      </c>
      <c r="F245" s="15">
        <f t="shared" si="22"/>
        <v>0</v>
      </c>
      <c r="G245" s="15">
        <f t="shared" si="23"/>
        <v>0</v>
      </c>
      <c r="H245" s="25">
        <v>0</v>
      </c>
      <c r="I245" s="15">
        <f t="shared" si="24"/>
        <v>0</v>
      </c>
    </row>
    <row r="246" spans="1:9" x14ac:dyDescent="0.35">
      <c r="A246" s="22">
        <f t="shared" si="26"/>
        <v>232</v>
      </c>
      <c r="B246" s="22"/>
      <c r="C246" s="46">
        <f t="shared" si="27"/>
        <v>51714</v>
      </c>
      <c r="D246" s="15">
        <f t="shared" si="25"/>
        <v>0</v>
      </c>
      <c r="E246" s="15">
        <f t="shared" si="21"/>
        <v>0</v>
      </c>
      <c r="F246" s="15">
        <f t="shared" si="22"/>
        <v>0</v>
      </c>
      <c r="G246" s="15">
        <f t="shared" si="23"/>
        <v>0</v>
      </c>
      <c r="H246" s="25">
        <v>0</v>
      </c>
      <c r="I246" s="15">
        <f t="shared" si="24"/>
        <v>0</v>
      </c>
    </row>
    <row r="247" spans="1:9" x14ac:dyDescent="0.35">
      <c r="A247" s="22">
        <f t="shared" si="26"/>
        <v>233</v>
      </c>
      <c r="B247" s="22"/>
      <c r="C247" s="46">
        <f t="shared" si="27"/>
        <v>51745</v>
      </c>
      <c r="D247" s="15">
        <f t="shared" si="25"/>
        <v>0</v>
      </c>
      <c r="E247" s="15">
        <f t="shared" si="21"/>
        <v>0</v>
      </c>
      <c r="F247" s="15">
        <f t="shared" si="22"/>
        <v>0</v>
      </c>
      <c r="G247" s="15">
        <f t="shared" si="23"/>
        <v>0</v>
      </c>
      <c r="H247" s="25">
        <v>0</v>
      </c>
      <c r="I247" s="15">
        <f t="shared" si="24"/>
        <v>0</v>
      </c>
    </row>
    <row r="248" spans="1:9" x14ac:dyDescent="0.35">
      <c r="A248" s="22">
        <f t="shared" si="26"/>
        <v>234</v>
      </c>
      <c r="B248" s="22"/>
      <c r="C248" s="46">
        <f t="shared" si="27"/>
        <v>51775</v>
      </c>
      <c r="D248" s="15">
        <f t="shared" si="25"/>
        <v>0</v>
      </c>
      <c r="E248" s="15">
        <f t="shared" si="21"/>
        <v>0</v>
      </c>
      <c r="F248" s="15">
        <f t="shared" si="22"/>
        <v>0</v>
      </c>
      <c r="G248" s="15">
        <f t="shared" si="23"/>
        <v>0</v>
      </c>
      <c r="H248" s="25">
        <v>0</v>
      </c>
      <c r="I248" s="15">
        <f t="shared" si="24"/>
        <v>0</v>
      </c>
    </row>
    <row r="249" spans="1:9" x14ac:dyDescent="0.35">
      <c r="A249" s="22">
        <f t="shared" si="26"/>
        <v>235</v>
      </c>
      <c r="B249" s="22"/>
      <c r="C249" s="46">
        <f t="shared" si="27"/>
        <v>51806</v>
      </c>
      <c r="D249" s="15">
        <f t="shared" si="25"/>
        <v>0</v>
      </c>
      <c r="E249" s="15">
        <f t="shared" si="21"/>
        <v>0</v>
      </c>
      <c r="F249" s="15">
        <f t="shared" si="22"/>
        <v>0</v>
      </c>
      <c r="G249" s="15">
        <f t="shared" si="23"/>
        <v>0</v>
      </c>
      <c r="H249" s="25">
        <v>0</v>
      </c>
      <c r="I249" s="15">
        <f t="shared" si="24"/>
        <v>0</v>
      </c>
    </row>
    <row r="250" spans="1:9" x14ac:dyDescent="0.35">
      <c r="A250" s="22">
        <f t="shared" si="26"/>
        <v>236</v>
      </c>
      <c r="B250" s="22"/>
      <c r="C250" s="46">
        <f t="shared" si="27"/>
        <v>51836</v>
      </c>
      <c r="D250" s="15">
        <f t="shared" si="25"/>
        <v>0</v>
      </c>
      <c r="E250" s="15">
        <f t="shared" si="21"/>
        <v>0</v>
      </c>
      <c r="F250" s="15">
        <f t="shared" si="22"/>
        <v>0</v>
      </c>
      <c r="G250" s="15">
        <f t="shared" si="23"/>
        <v>0</v>
      </c>
      <c r="H250" s="25">
        <v>0</v>
      </c>
      <c r="I250" s="15">
        <f t="shared" si="24"/>
        <v>0</v>
      </c>
    </row>
    <row r="251" spans="1:9" x14ac:dyDescent="0.35">
      <c r="A251" s="22">
        <f t="shared" si="26"/>
        <v>237</v>
      </c>
      <c r="B251" s="22"/>
      <c r="C251" s="46">
        <f t="shared" si="27"/>
        <v>51867</v>
      </c>
      <c r="D251" s="15">
        <f t="shared" si="25"/>
        <v>0</v>
      </c>
      <c r="E251" s="15">
        <f t="shared" si="21"/>
        <v>0</v>
      </c>
      <c r="F251" s="15">
        <f t="shared" si="22"/>
        <v>0</v>
      </c>
      <c r="G251" s="15">
        <f t="shared" si="23"/>
        <v>0</v>
      </c>
      <c r="H251" s="25">
        <v>0</v>
      </c>
      <c r="I251" s="15">
        <f t="shared" si="24"/>
        <v>0</v>
      </c>
    </row>
    <row r="252" spans="1:9" x14ac:dyDescent="0.35">
      <c r="A252" s="22">
        <f t="shared" si="26"/>
        <v>238</v>
      </c>
      <c r="B252" s="22"/>
      <c r="C252" s="46">
        <f t="shared" si="27"/>
        <v>51898</v>
      </c>
      <c r="D252" s="15">
        <f t="shared" si="25"/>
        <v>0</v>
      </c>
      <c r="E252" s="15">
        <f t="shared" si="21"/>
        <v>0</v>
      </c>
      <c r="F252" s="15">
        <f t="shared" si="22"/>
        <v>0</v>
      </c>
      <c r="G252" s="15">
        <f t="shared" si="23"/>
        <v>0</v>
      </c>
      <c r="H252" s="25">
        <v>0</v>
      </c>
      <c r="I252" s="15">
        <f t="shared" si="24"/>
        <v>0</v>
      </c>
    </row>
    <row r="253" spans="1:9" x14ac:dyDescent="0.35">
      <c r="A253" s="22">
        <f t="shared" si="26"/>
        <v>239</v>
      </c>
      <c r="B253" s="22"/>
      <c r="C253" s="46">
        <f t="shared" si="27"/>
        <v>51926</v>
      </c>
      <c r="D253" s="15">
        <f t="shared" si="25"/>
        <v>0</v>
      </c>
      <c r="E253" s="15">
        <f t="shared" si="21"/>
        <v>0</v>
      </c>
      <c r="F253" s="15">
        <f t="shared" si="22"/>
        <v>0</v>
      </c>
      <c r="G253" s="15">
        <f t="shared" si="23"/>
        <v>0</v>
      </c>
      <c r="H253" s="25">
        <v>0</v>
      </c>
      <c r="I253" s="15">
        <f t="shared" si="24"/>
        <v>0</v>
      </c>
    </row>
    <row r="254" spans="1:9" x14ac:dyDescent="0.35">
      <c r="A254" s="22">
        <f t="shared" si="26"/>
        <v>240</v>
      </c>
      <c r="B254" s="22">
        <v>20</v>
      </c>
      <c r="C254" s="46">
        <f t="shared" si="27"/>
        <v>51957</v>
      </c>
      <c r="D254" s="15">
        <f t="shared" si="25"/>
        <v>0</v>
      </c>
      <c r="E254" s="15">
        <f t="shared" si="21"/>
        <v>0</v>
      </c>
      <c r="F254" s="15">
        <f t="shared" si="22"/>
        <v>0</v>
      </c>
      <c r="G254" s="15">
        <f t="shared" si="23"/>
        <v>0</v>
      </c>
      <c r="H254" s="25">
        <v>0</v>
      </c>
      <c r="I254" s="15">
        <f t="shared" si="24"/>
        <v>0</v>
      </c>
    </row>
    <row r="255" spans="1:9" x14ac:dyDescent="0.35">
      <c r="A255" s="22">
        <f t="shared" si="26"/>
        <v>241</v>
      </c>
      <c r="B255" s="22"/>
      <c r="C255" s="46">
        <f t="shared" si="27"/>
        <v>51987</v>
      </c>
      <c r="D255" s="15">
        <f t="shared" si="25"/>
        <v>0</v>
      </c>
      <c r="E255" s="15">
        <f t="shared" si="21"/>
        <v>0</v>
      </c>
      <c r="F255" s="15">
        <f t="shared" si="22"/>
        <v>0</v>
      </c>
      <c r="G255" s="15">
        <f t="shared" si="23"/>
        <v>0</v>
      </c>
      <c r="H255" s="25">
        <v>0</v>
      </c>
      <c r="I255" s="15">
        <f t="shared" si="24"/>
        <v>0</v>
      </c>
    </row>
    <row r="256" spans="1:9" x14ac:dyDescent="0.35">
      <c r="A256" s="22">
        <f t="shared" si="26"/>
        <v>242</v>
      </c>
      <c r="B256" s="22"/>
      <c r="C256" s="46">
        <f t="shared" si="27"/>
        <v>52018</v>
      </c>
      <c r="D256" s="15">
        <f t="shared" si="25"/>
        <v>0</v>
      </c>
      <c r="E256" s="15">
        <f t="shared" si="21"/>
        <v>0</v>
      </c>
      <c r="F256" s="15">
        <f t="shared" si="22"/>
        <v>0</v>
      </c>
      <c r="G256" s="15">
        <f t="shared" si="23"/>
        <v>0</v>
      </c>
      <c r="H256" s="25">
        <v>0</v>
      </c>
      <c r="I256" s="15">
        <f t="shared" si="24"/>
        <v>0</v>
      </c>
    </row>
    <row r="257" spans="1:9" x14ac:dyDescent="0.35">
      <c r="A257" s="22">
        <f t="shared" si="26"/>
        <v>243</v>
      </c>
      <c r="B257" s="22"/>
      <c r="C257" s="46">
        <f t="shared" si="27"/>
        <v>52048</v>
      </c>
      <c r="D257" s="15">
        <f t="shared" si="25"/>
        <v>0</v>
      </c>
      <c r="E257" s="15">
        <f t="shared" si="21"/>
        <v>0</v>
      </c>
      <c r="F257" s="15">
        <f t="shared" si="22"/>
        <v>0</v>
      </c>
      <c r="G257" s="15">
        <f t="shared" si="23"/>
        <v>0</v>
      </c>
      <c r="H257" s="25">
        <v>0</v>
      </c>
      <c r="I257" s="15">
        <f t="shared" si="24"/>
        <v>0</v>
      </c>
    </row>
    <row r="258" spans="1:9" x14ac:dyDescent="0.35">
      <c r="A258" s="22">
        <f t="shared" si="26"/>
        <v>244</v>
      </c>
      <c r="B258" s="22"/>
      <c r="C258" s="46">
        <f t="shared" si="27"/>
        <v>52079</v>
      </c>
      <c r="D258" s="15">
        <f t="shared" si="25"/>
        <v>0</v>
      </c>
      <c r="E258" s="15">
        <f t="shared" si="21"/>
        <v>0</v>
      </c>
      <c r="F258" s="15">
        <f t="shared" si="22"/>
        <v>0</v>
      </c>
      <c r="G258" s="15">
        <f t="shared" si="23"/>
        <v>0</v>
      </c>
      <c r="H258" s="25">
        <v>0</v>
      </c>
      <c r="I258" s="15">
        <f t="shared" si="24"/>
        <v>0</v>
      </c>
    </row>
    <row r="259" spans="1:9" x14ac:dyDescent="0.35">
      <c r="A259" s="22">
        <f t="shared" si="26"/>
        <v>245</v>
      </c>
      <c r="B259" s="22"/>
      <c r="C259" s="46">
        <f t="shared" si="27"/>
        <v>52110</v>
      </c>
      <c r="D259" s="15">
        <f t="shared" si="25"/>
        <v>0</v>
      </c>
      <c r="E259" s="15">
        <f t="shared" si="21"/>
        <v>0</v>
      </c>
      <c r="F259" s="15">
        <f t="shared" si="22"/>
        <v>0</v>
      </c>
      <c r="G259" s="15">
        <f t="shared" si="23"/>
        <v>0</v>
      </c>
      <c r="H259" s="25">
        <v>0</v>
      </c>
      <c r="I259" s="15">
        <f t="shared" si="24"/>
        <v>0</v>
      </c>
    </row>
    <row r="260" spans="1:9" x14ac:dyDescent="0.35">
      <c r="A260" s="22">
        <f t="shared" si="26"/>
        <v>246</v>
      </c>
      <c r="B260" s="22"/>
      <c r="C260" s="46">
        <f t="shared" si="27"/>
        <v>52140</v>
      </c>
      <c r="D260" s="15">
        <f t="shared" si="25"/>
        <v>0</v>
      </c>
      <c r="E260" s="15">
        <f t="shared" si="21"/>
        <v>0</v>
      </c>
      <c r="F260" s="15">
        <f t="shared" si="22"/>
        <v>0</v>
      </c>
      <c r="G260" s="15">
        <f t="shared" si="23"/>
        <v>0</v>
      </c>
      <c r="H260" s="25">
        <v>0</v>
      </c>
      <c r="I260" s="15">
        <f t="shared" si="24"/>
        <v>0</v>
      </c>
    </row>
    <row r="261" spans="1:9" x14ac:dyDescent="0.35">
      <c r="A261" s="22">
        <f t="shared" si="26"/>
        <v>247</v>
      </c>
      <c r="B261" s="22"/>
      <c r="C261" s="46">
        <f t="shared" si="27"/>
        <v>52171</v>
      </c>
      <c r="D261" s="15">
        <f t="shared" si="25"/>
        <v>0</v>
      </c>
      <c r="E261" s="15">
        <f t="shared" si="21"/>
        <v>0</v>
      </c>
      <c r="F261" s="15">
        <f t="shared" si="22"/>
        <v>0</v>
      </c>
      <c r="G261" s="15">
        <f t="shared" si="23"/>
        <v>0</v>
      </c>
      <c r="H261" s="25">
        <v>0</v>
      </c>
      <c r="I261" s="15">
        <f t="shared" si="24"/>
        <v>0</v>
      </c>
    </row>
    <row r="262" spans="1:9" x14ac:dyDescent="0.35">
      <c r="A262" s="22">
        <f t="shared" si="26"/>
        <v>248</v>
      </c>
      <c r="B262" s="22"/>
      <c r="C262" s="46">
        <f t="shared" si="27"/>
        <v>52201</v>
      </c>
      <c r="D262" s="15">
        <f t="shared" si="25"/>
        <v>0</v>
      </c>
      <c r="E262" s="15">
        <f t="shared" si="21"/>
        <v>0</v>
      </c>
      <c r="F262" s="15">
        <f t="shared" si="22"/>
        <v>0</v>
      </c>
      <c r="G262" s="15">
        <f t="shared" si="23"/>
        <v>0</v>
      </c>
      <c r="H262" s="25">
        <v>0</v>
      </c>
      <c r="I262" s="15">
        <f t="shared" si="24"/>
        <v>0</v>
      </c>
    </row>
    <row r="263" spans="1:9" x14ac:dyDescent="0.35">
      <c r="A263" s="22">
        <f t="shared" si="26"/>
        <v>249</v>
      </c>
      <c r="B263" s="22"/>
      <c r="C263" s="46">
        <f t="shared" si="27"/>
        <v>52232</v>
      </c>
      <c r="D263" s="15">
        <f t="shared" si="25"/>
        <v>0</v>
      </c>
      <c r="E263" s="15">
        <f t="shared" si="21"/>
        <v>0</v>
      </c>
      <c r="F263" s="15">
        <f t="shared" si="22"/>
        <v>0</v>
      </c>
      <c r="G263" s="15">
        <f t="shared" si="23"/>
        <v>0</v>
      </c>
      <c r="H263" s="25">
        <v>0</v>
      </c>
      <c r="I263" s="15">
        <f t="shared" si="24"/>
        <v>0</v>
      </c>
    </row>
    <row r="264" spans="1:9" x14ac:dyDescent="0.35">
      <c r="A264" s="22">
        <f t="shared" si="26"/>
        <v>250</v>
      </c>
      <c r="B264" s="22"/>
      <c r="C264" s="46">
        <f t="shared" si="27"/>
        <v>52263</v>
      </c>
      <c r="D264" s="15">
        <f t="shared" si="25"/>
        <v>0</v>
      </c>
      <c r="E264" s="15">
        <f t="shared" si="21"/>
        <v>0</v>
      </c>
      <c r="F264" s="15">
        <f t="shared" si="22"/>
        <v>0</v>
      </c>
      <c r="G264" s="15">
        <f t="shared" si="23"/>
        <v>0</v>
      </c>
      <c r="H264" s="25">
        <v>0</v>
      </c>
      <c r="I264" s="15">
        <f t="shared" si="24"/>
        <v>0</v>
      </c>
    </row>
    <row r="265" spans="1:9" x14ac:dyDescent="0.35">
      <c r="A265" s="22">
        <f t="shared" si="26"/>
        <v>251</v>
      </c>
      <c r="B265" s="22"/>
      <c r="C265" s="46">
        <f t="shared" si="27"/>
        <v>52291</v>
      </c>
      <c r="D265" s="15">
        <f t="shared" si="25"/>
        <v>0</v>
      </c>
      <c r="E265" s="15">
        <f t="shared" si="21"/>
        <v>0</v>
      </c>
      <c r="F265" s="15">
        <f t="shared" si="22"/>
        <v>0</v>
      </c>
      <c r="G265" s="15">
        <f t="shared" si="23"/>
        <v>0</v>
      </c>
      <c r="H265" s="25">
        <v>0</v>
      </c>
      <c r="I265" s="15">
        <f t="shared" si="24"/>
        <v>0</v>
      </c>
    </row>
    <row r="266" spans="1:9" x14ac:dyDescent="0.35">
      <c r="A266" s="22">
        <f t="shared" si="26"/>
        <v>252</v>
      </c>
      <c r="B266" s="22">
        <v>21</v>
      </c>
      <c r="C266" s="46">
        <f t="shared" si="27"/>
        <v>52322</v>
      </c>
      <c r="D266" s="15">
        <f t="shared" si="25"/>
        <v>0</v>
      </c>
      <c r="E266" s="15">
        <f t="shared" si="21"/>
        <v>0</v>
      </c>
      <c r="F266" s="15">
        <f t="shared" si="22"/>
        <v>0</v>
      </c>
      <c r="G266" s="15">
        <f t="shared" si="23"/>
        <v>0</v>
      </c>
      <c r="H266" s="25">
        <v>0</v>
      </c>
      <c r="I266" s="15">
        <f t="shared" si="24"/>
        <v>0</v>
      </c>
    </row>
    <row r="267" spans="1:9" x14ac:dyDescent="0.35">
      <c r="A267" s="22">
        <f t="shared" si="26"/>
        <v>253</v>
      </c>
      <c r="B267" s="22"/>
      <c r="C267" s="46">
        <f t="shared" si="27"/>
        <v>52352</v>
      </c>
      <c r="D267" s="15">
        <f t="shared" si="25"/>
        <v>0</v>
      </c>
      <c r="E267" s="15">
        <f t="shared" si="21"/>
        <v>0</v>
      </c>
      <c r="F267" s="15">
        <f t="shared" si="22"/>
        <v>0</v>
      </c>
      <c r="G267" s="15">
        <f t="shared" si="23"/>
        <v>0</v>
      </c>
      <c r="H267" s="25">
        <v>0</v>
      </c>
      <c r="I267" s="15">
        <f t="shared" si="24"/>
        <v>0</v>
      </c>
    </row>
    <row r="268" spans="1:9" x14ac:dyDescent="0.35">
      <c r="A268" s="22">
        <f t="shared" si="26"/>
        <v>254</v>
      </c>
      <c r="B268" s="22"/>
      <c r="C268" s="46">
        <f t="shared" si="27"/>
        <v>52383</v>
      </c>
      <c r="D268" s="15">
        <f t="shared" si="25"/>
        <v>0</v>
      </c>
      <c r="E268" s="15">
        <f t="shared" si="21"/>
        <v>0</v>
      </c>
      <c r="F268" s="15">
        <f t="shared" si="22"/>
        <v>0</v>
      </c>
      <c r="G268" s="15">
        <f t="shared" si="23"/>
        <v>0</v>
      </c>
      <c r="H268" s="25">
        <v>0</v>
      </c>
      <c r="I268" s="15">
        <f t="shared" si="24"/>
        <v>0</v>
      </c>
    </row>
    <row r="269" spans="1:9" x14ac:dyDescent="0.35">
      <c r="A269" s="22">
        <f t="shared" si="26"/>
        <v>255</v>
      </c>
      <c r="B269" s="22"/>
      <c r="C269" s="46">
        <f t="shared" si="27"/>
        <v>52413</v>
      </c>
      <c r="D269" s="15">
        <f t="shared" si="25"/>
        <v>0</v>
      </c>
      <c r="E269" s="15">
        <f t="shared" si="21"/>
        <v>0</v>
      </c>
      <c r="F269" s="15">
        <f t="shared" si="22"/>
        <v>0</v>
      </c>
      <c r="G269" s="15">
        <f t="shared" si="23"/>
        <v>0</v>
      </c>
      <c r="H269" s="25">
        <v>0</v>
      </c>
      <c r="I269" s="15">
        <f t="shared" si="24"/>
        <v>0</v>
      </c>
    </row>
    <row r="270" spans="1:9" x14ac:dyDescent="0.35">
      <c r="A270" s="22">
        <f t="shared" si="26"/>
        <v>256</v>
      </c>
      <c r="B270" s="22"/>
      <c r="C270" s="46">
        <f t="shared" si="27"/>
        <v>52444</v>
      </c>
      <c r="D270" s="15">
        <f t="shared" si="25"/>
        <v>0</v>
      </c>
      <c r="E270" s="15">
        <f t="shared" si="21"/>
        <v>0</v>
      </c>
      <c r="F270" s="15">
        <f t="shared" si="22"/>
        <v>0</v>
      </c>
      <c r="G270" s="15">
        <f t="shared" si="23"/>
        <v>0</v>
      </c>
      <c r="H270" s="25">
        <v>0</v>
      </c>
      <c r="I270" s="15">
        <f t="shared" si="24"/>
        <v>0</v>
      </c>
    </row>
    <row r="271" spans="1:9" x14ac:dyDescent="0.35">
      <c r="A271" s="22">
        <f t="shared" si="26"/>
        <v>257</v>
      </c>
      <c r="B271" s="22"/>
      <c r="C271" s="46">
        <f t="shared" si="27"/>
        <v>52475</v>
      </c>
      <c r="D271" s="15">
        <f t="shared" si="25"/>
        <v>0</v>
      </c>
      <c r="E271" s="15">
        <f t="shared" ref="E271:E334" si="28">IF(I270&lt;-PMT($E$6,E$3,E$1),I270*(1+$E$6),-PMT($E$6,E$3,E$1))</f>
        <v>0</v>
      </c>
      <c r="F271" s="15">
        <f t="shared" ref="F271:F334" si="29">D271*$E$6</f>
        <v>0</v>
      </c>
      <c r="G271" s="15">
        <f t="shared" ref="G271:G334" si="30">E271-F271+$H271</f>
        <v>0</v>
      </c>
      <c r="H271" s="25">
        <v>0</v>
      </c>
      <c r="I271" s="15">
        <f t="shared" ref="I271:I334" si="31">D271-G271</f>
        <v>0</v>
      </c>
    </row>
    <row r="272" spans="1:9" x14ac:dyDescent="0.35">
      <c r="A272" s="22">
        <f t="shared" si="26"/>
        <v>258</v>
      </c>
      <c r="B272" s="22"/>
      <c r="C272" s="46">
        <f t="shared" si="27"/>
        <v>52505</v>
      </c>
      <c r="D272" s="15">
        <f t="shared" ref="D272:D335" si="32">I271</f>
        <v>0</v>
      </c>
      <c r="E272" s="15">
        <f t="shared" si="28"/>
        <v>0</v>
      </c>
      <c r="F272" s="15">
        <f t="shared" si="29"/>
        <v>0</v>
      </c>
      <c r="G272" s="15">
        <f t="shared" si="30"/>
        <v>0</v>
      </c>
      <c r="H272" s="25">
        <v>0</v>
      </c>
      <c r="I272" s="15">
        <f t="shared" si="31"/>
        <v>0</v>
      </c>
    </row>
    <row r="273" spans="1:9" x14ac:dyDescent="0.35">
      <c r="A273" s="22">
        <f t="shared" ref="A273:A336" si="33">A272+1</f>
        <v>259</v>
      </c>
      <c r="B273" s="22"/>
      <c r="C273" s="46">
        <f t="shared" ref="C273:C336" si="34">EDATE(C272,$A$15)</f>
        <v>52536</v>
      </c>
      <c r="D273" s="15">
        <f t="shared" si="32"/>
        <v>0</v>
      </c>
      <c r="E273" s="15">
        <f t="shared" si="28"/>
        <v>0</v>
      </c>
      <c r="F273" s="15">
        <f t="shared" si="29"/>
        <v>0</v>
      </c>
      <c r="G273" s="15">
        <f t="shared" si="30"/>
        <v>0</v>
      </c>
      <c r="H273" s="25">
        <v>0</v>
      </c>
      <c r="I273" s="15">
        <f t="shared" si="31"/>
        <v>0</v>
      </c>
    </row>
    <row r="274" spans="1:9" x14ac:dyDescent="0.35">
      <c r="A274" s="22">
        <f t="shared" si="33"/>
        <v>260</v>
      </c>
      <c r="B274" s="22"/>
      <c r="C274" s="46">
        <f t="shared" si="34"/>
        <v>52566</v>
      </c>
      <c r="D274" s="15">
        <f t="shared" si="32"/>
        <v>0</v>
      </c>
      <c r="E274" s="15">
        <f t="shared" si="28"/>
        <v>0</v>
      </c>
      <c r="F274" s="15">
        <f t="shared" si="29"/>
        <v>0</v>
      </c>
      <c r="G274" s="15">
        <f t="shared" si="30"/>
        <v>0</v>
      </c>
      <c r="H274" s="25">
        <v>0</v>
      </c>
      <c r="I274" s="15">
        <f t="shared" si="31"/>
        <v>0</v>
      </c>
    </row>
    <row r="275" spans="1:9" x14ac:dyDescent="0.35">
      <c r="A275" s="22">
        <f t="shared" si="33"/>
        <v>261</v>
      </c>
      <c r="B275" s="22"/>
      <c r="C275" s="46">
        <f t="shared" si="34"/>
        <v>52597</v>
      </c>
      <c r="D275" s="15">
        <f t="shared" si="32"/>
        <v>0</v>
      </c>
      <c r="E275" s="15">
        <f t="shared" si="28"/>
        <v>0</v>
      </c>
      <c r="F275" s="15">
        <f t="shared" si="29"/>
        <v>0</v>
      </c>
      <c r="G275" s="15">
        <f t="shared" si="30"/>
        <v>0</v>
      </c>
      <c r="H275" s="25">
        <v>0</v>
      </c>
      <c r="I275" s="15">
        <f t="shared" si="31"/>
        <v>0</v>
      </c>
    </row>
    <row r="276" spans="1:9" x14ac:dyDescent="0.35">
      <c r="A276" s="22">
        <f t="shared" si="33"/>
        <v>262</v>
      </c>
      <c r="B276" s="22"/>
      <c r="C276" s="46">
        <f t="shared" si="34"/>
        <v>52628</v>
      </c>
      <c r="D276" s="15">
        <f t="shared" si="32"/>
        <v>0</v>
      </c>
      <c r="E276" s="15">
        <f t="shared" si="28"/>
        <v>0</v>
      </c>
      <c r="F276" s="15">
        <f t="shared" si="29"/>
        <v>0</v>
      </c>
      <c r="G276" s="15">
        <f t="shared" si="30"/>
        <v>0</v>
      </c>
      <c r="H276" s="25">
        <v>0</v>
      </c>
      <c r="I276" s="15">
        <f t="shared" si="31"/>
        <v>0</v>
      </c>
    </row>
    <row r="277" spans="1:9" x14ac:dyDescent="0.35">
      <c r="A277" s="22">
        <f t="shared" si="33"/>
        <v>263</v>
      </c>
      <c r="B277" s="22"/>
      <c r="C277" s="46">
        <f t="shared" si="34"/>
        <v>52657</v>
      </c>
      <c r="D277" s="15">
        <f t="shared" si="32"/>
        <v>0</v>
      </c>
      <c r="E277" s="15">
        <f t="shared" si="28"/>
        <v>0</v>
      </c>
      <c r="F277" s="15">
        <f t="shared" si="29"/>
        <v>0</v>
      </c>
      <c r="G277" s="15">
        <f t="shared" si="30"/>
        <v>0</v>
      </c>
      <c r="H277" s="25">
        <v>0</v>
      </c>
      <c r="I277" s="15">
        <f t="shared" si="31"/>
        <v>0</v>
      </c>
    </row>
    <row r="278" spans="1:9" x14ac:dyDescent="0.35">
      <c r="A278" s="22">
        <f t="shared" si="33"/>
        <v>264</v>
      </c>
      <c r="B278" s="22">
        <v>22</v>
      </c>
      <c r="C278" s="46">
        <f t="shared" si="34"/>
        <v>52688</v>
      </c>
      <c r="D278" s="15">
        <f t="shared" si="32"/>
        <v>0</v>
      </c>
      <c r="E278" s="15">
        <f t="shared" si="28"/>
        <v>0</v>
      </c>
      <c r="F278" s="15">
        <f t="shared" si="29"/>
        <v>0</v>
      </c>
      <c r="G278" s="15">
        <f t="shared" si="30"/>
        <v>0</v>
      </c>
      <c r="H278" s="25">
        <v>0</v>
      </c>
      <c r="I278" s="15">
        <f t="shared" si="31"/>
        <v>0</v>
      </c>
    </row>
    <row r="279" spans="1:9" x14ac:dyDescent="0.35">
      <c r="A279" s="22">
        <f t="shared" si="33"/>
        <v>265</v>
      </c>
      <c r="B279" s="22"/>
      <c r="C279" s="46">
        <f t="shared" si="34"/>
        <v>52718</v>
      </c>
      <c r="D279" s="15">
        <f t="shared" si="32"/>
        <v>0</v>
      </c>
      <c r="E279" s="15">
        <f t="shared" si="28"/>
        <v>0</v>
      </c>
      <c r="F279" s="15">
        <f t="shared" si="29"/>
        <v>0</v>
      </c>
      <c r="G279" s="15">
        <f t="shared" si="30"/>
        <v>0</v>
      </c>
      <c r="H279" s="25">
        <v>0</v>
      </c>
      <c r="I279" s="15">
        <f t="shared" si="31"/>
        <v>0</v>
      </c>
    </row>
    <row r="280" spans="1:9" x14ac:dyDescent="0.35">
      <c r="A280" s="22">
        <f t="shared" si="33"/>
        <v>266</v>
      </c>
      <c r="B280" s="22"/>
      <c r="C280" s="46">
        <f t="shared" si="34"/>
        <v>52749</v>
      </c>
      <c r="D280" s="15">
        <f t="shared" si="32"/>
        <v>0</v>
      </c>
      <c r="E280" s="15">
        <f t="shared" si="28"/>
        <v>0</v>
      </c>
      <c r="F280" s="15">
        <f t="shared" si="29"/>
        <v>0</v>
      </c>
      <c r="G280" s="15">
        <f t="shared" si="30"/>
        <v>0</v>
      </c>
      <c r="H280" s="25">
        <v>0</v>
      </c>
      <c r="I280" s="15">
        <f t="shared" si="31"/>
        <v>0</v>
      </c>
    </row>
    <row r="281" spans="1:9" x14ac:dyDescent="0.35">
      <c r="A281" s="22">
        <f t="shared" si="33"/>
        <v>267</v>
      </c>
      <c r="B281" s="22"/>
      <c r="C281" s="46">
        <f t="shared" si="34"/>
        <v>52779</v>
      </c>
      <c r="D281" s="15">
        <f t="shared" si="32"/>
        <v>0</v>
      </c>
      <c r="E281" s="15">
        <f t="shared" si="28"/>
        <v>0</v>
      </c>
      <c r="F281" s="15">
        <f t="shared" si="29"/>
        <v>0</v>
      </c>
      <c r="G281" s="15">
        <f t="shared" si="30"/>
        <v>0</v>
      </c>
      <c r="H281" s="25">
        <v>0</v>
      </c>
      <c r="I281" s="15">
        <f t="shared" si="31"/>
        <v>0</v>
      </c>
    </row>
    <row r="282" spans="1:9" x14ac:dyDescent="0.35">
      <c r="A282" s="22">
        <f t="shared" si="33"/>
        <v>268</v>
      </c>
      <c r="B282" s="22"/>
      <c r="C282" s="46">
        <f t="shared" si="34"/>
        <v>52810</v>
      </c>
      <c r="D282" s="15">
        <f t="shared" si="32"/>
        <v>0</v>
      </c>
      <c r="E282" s="15">
        <f t="shared" si="28"/>
        <v>0</v>
      </c>
      <c r="F282" s="15">
        <f t="shared" si="29"/>
        <v>0</v>
      </c>
      <c r="G282" s="15">
        <f t="shared" si="30"/>
        <v>0</v>
      </c>
      <c r="H282" s="25">
        <v>0</v>
      </c>
      <c r="I282" s="15">
        <f t="shared" si="31"/>
        <v>0</v>
      </c>
    </row>
    <row r="283" spans="1:9" x14ac:dyDescent="0.35">
      <c r="A283" s="22">
        <f t="shared" si="33"/>
        <v>269</v>
      </c>
      <c r="B283" s="22"/>
      <c r="C283" s="46">
        <f t="shared" si="34"/>
        <v>52841</v>
      </c>
      <c r="D283" s="15">
        <f t="shared" si="32"/>
        <v>0</v>
      </c>
      <c r="E283" s="15">
        <f t="shared" si="28"/>
        <v>0</v>
      </c>
      <c r="F283" s="15">
        <f t="shared" si="29"/>
        <v>0</v>
      </c>
      <c r="G283" s="15">
        <f t="shared" si="30"/>
        <v>0</v>
      </c>
      <c r="H283" s="25">
        <v>0</v>
      </c>
      <c r="I283" s="15">
        <f t="shared" si="31"/>
        <v>0</v>
      </c>
    </row>
    <row r="284" spans="1:9" x14ac:dyDescent="0.35">
      <c r="A284" s="22">
        <f t="shared" si="33"/>
        <v>270</v>
      </c>
      <c r="B284" s="22"/>
      <c r="C284" s="46">
        <f t="shared" si="34"/>
        <v>52871</v>
      </c>
      <c r="D284" s="15">
        <f t="shared" si="32"/>
        <v>0</v>
      </c>
      <c r="E284" s="15">
        <f t="shared" si="28"/>
        <v>0</v>
      </c>
      <c r="F284" s="15">
        <f t="shared" si="29"/>
        <v>0</v>
      </c>
      <c r="G284" s="15">
        <f t="shared" si="30"/>
        <v>0</v>
      </c>
      <c r="H284" s="25">
        <v>0</v>
      </c>
      <c r="I284" s="15">
        <f t="shared" si="31"/>
        <v>0</v>
      </c>
    </row>
    <row r="285" spans="1:9" x14ac:dyDescent="0.35">
      <c r="A285" s="22">
        <f t="shared" si="33"/>
        <v>271</v>
      </c>
      <c r="B285" s="22"/>
      <c r="C285" s="46">
        <f t="shared" si="34"/>
        <v>52902</v>
      </c>
      <c r="D285" s="15">
        <f t="shared" si="32"/>
        <v>0</v>
      </c>
      <c r="E285" s="15">
        <f t="shared" si="28"/>
        <v>0</v>
      </c>
      <c r="F285" s="15">
        <f t="shared" si="29"/>
        <v>0</v>
      </c>
      <c r="G285" s="15">
        <f t="shared" si="30"/>
        <v>0</v>
      </c>
      <c r="H285" s="25">
        <v>0</v>
      </c>
      <c r="I285" s="15">
        <f t="shared" si="31"/>
        <v>0</v>
      </c>
    </row>
    <row r="286" spans="1:9" x14ac:dyDescent="0.35">
      <c r="A286" s="22">
        <f t="shared" si="33"/>
        <v>272</v>
      </c>
      <c r="B286" s="22"/>
      <c r="C286" s="46">
        <f t="shared" si="34"/>
        <v>52932</v>
      </c>
      <c r="D286" s="15">
        <f t="shared" si="32"/>
        <v>0</v>
      </c>
      <c r="E286" s="15">
        <f t="shared" si="28"/>
        <v>0</v>
      </c>
      <c r="F286" s="15">
        <f t="shared" si="29"/>
        <v>0</v>
      </c>
      <c r="G286" s="15">
        <f t="shared" si="30"/>
        <v>0</v>
      </c>
      <c r="H286" s="25">
        <v>0</v>
      </c>
      <c r="I286" s="15">
        <f t="shared" si="31"/>
        <v>0</v>
      </c>
    </row>
    <row r="287" spans="1:9" x14ac:dyDescent="0.35">
      <c r="A287" s="22">
        <f t="shared" si="33"/>
        <v>273</v>
      </c>
      <c r="B287" s="22"/>
      <c r="C287" s="46">
        <f t="shared" si="34"/>
        <v>52963</v>
      </c>
      <c r="D287" s="15">
        <f t="shared" si="32"/>
        <v>0</v>
      </c>
      <c r="E287" s="15">
        <f t="shared" si="28"/>
        <v>0</v>
      </c>
      <c r="F287" s="15">
        <f t="shared" si="29"/>
        <v>0</v>
      </c>
      <c r="G287" s="15">
        <f t="shared" si="30"/>
        <v>0</v>
      </c>
      <c r="H287" s="25">
        <v>0</v>
      </c>
      <c r="I287" s="15">
        <f t="shared" si="31"/>
        <v>0</v>
      </c>
    </row>
    <row r="288" spans="1:9" x14ac:dyDescent="0.35">
      <c r="A288" s="22">
        <f t="shared" si="33"/>
        <v>274</v>
      </c>
      <c r="B288" s="22"/>
      <c r="C288" s="46">
        <f t="shared" si="34"/>
        <v>52994</v>
      </c>
      <c r="D288" s="15">
        <f t="shared" si="32"/>
        <v>0</v>
      </c>
      <c r="E288" s="15">
        <f t="shared" si="28"/>
        <v>0</v>
      </c>
      <c r="F288" s="15">
        <f t="shared" si="29"/>
        <v>0</v>
      </c>
      <c r="G288" s="15">
        <f t="shared" si="30"/>
        <v>0</v>
      </c>
      <c r="H288" s="25">
        <v>0</v>
      </c>
      <c r="I288" s="15">
        <f t="shared" si="31"/>
        <v>0</v>
      </c>
    </row>
    <row r="289" spans="1:9" x14ac:dyDescent="0.35">
      <c r="A289" s="22">
        <f t="shared" si="33"/>
        <v>275</v>
      </c>
      <c r="B289" s="22"/>
      <c r="C289" s="46">
        <f t="shared" si="34"/>
        <v>53022</v>
      </c>
      <c r="D289" s="15">
        <f t="shared" si="32"/>
        <v>0</v>
      </c>
      <c r="E289" s="15">
        <f t="shared" si="28"/>
        <v>0</v>
      </c>
      <c r="F289" s="15">
        <f t="shared" si="29"/>
        <v>0</v>
      </c>
      <c r="G289" s="15">
        <f t="shared" si="30"/>
        <v>0</v>
      </c>
      <c r="H289" s="25">
        <v>0</v>
      </c>
      <c r="I289" s="15">
        <f t="shared" si="31"/>
        <v>0</v>
      </c>
    </row>
    <row r="290" spans="1:9" x14ac:dyDescent="0.35">
      <c r="A290" s="22">
        <f t="shared" si="33"/>
        <v>276</v>
      </c>
      <c r="B290" s="22">
        <v>23</v>
      </c>
      <c r="C290" s="46">
        <f t="shared" si="34"/>
        <v>53053</v>
      </c>
      <c r="D290" s="15">
        <f t="shared" si="32"/>
        <v>0</v>
      </c>
      <c r="E290" s="15">
        <f t="shared" si="28"/>
        <v>0</v>
      </c>
      <c r="F290" s="15">
        <f t="shared" si="29"/>
        <v>0</v>
      </c>
      <c r="G290" s="15">
        <f t="shared" si="30"/>
        <v>0</v>
      </c>
      <c r="H290" s="25">
        <v>0</v>
      </c>
      <c r="I290" s="15">
        <f t="shared" si="31"/>
        <v>0</v>
      </c>
    </row>
    <row r="291" spans="1:9" x14ac:dyDescent="0.35">
      <c r="A291" s="22">
        <f t="shared" si="33"/>
        <v>277</v>
      </c>
      <c r="B291" s="22"/>
      <c r="C291" s="46">
        <f t="shared" si="34"/>
        <v>53083</v>
      </c>
      <c r="D291" s="15">
        <f t="shared" si="32"/>
        <v>0</v>
      </c>
      <c r="E291" s="15">
        <f t="shared" si="28"/>
        <v>0</v>
      </c>
      <c r="F291" s="15">
        <f t="shared" si="29"/>
        <v>0</v>
      </c>
      <c r="G291" s="15">
        <f t="shared" si="30"/>
        <v>0</v>
      </c>
      <c r="H291" s="25">
        <v>0</v>
      </c>
      <c r="I291" s="15">
        <f t="shared" si="31"/>
        <v>0</v>
      </c>
    </row>
    <row r="292" spans="1:9" x14ac:dyDescent="0.35">
      <c r="A292" s="22">
        <f t="shared" si="33"/>
        <v>278</v>
      </c>
      <c r="B292" s="22"/>
      <c r="C292" s="46">
        <f t="shared" si="34"/>
        <v>53114</v>
      </c>
      <c r="D292" s="15">
        <f t="shared" si="32"/>
        <v>0</v>
      </c>
      <c r="E292" s="15">
        <f t="shared" si="28"/>
        <v>0</v>
      </c>
      <c r="F292" s="15">
        <f t="shared" si="29"/>
        <v>0</v>
      </c>
      <c r="G292" s="15">
        <f t="shared" si="30"/>
        <v>0</v>
      </c>
      <c r="H292" s="25">
        <v>0</v>
      </c>
      <c r="I292" s="15">
        <f t="shared" si="31"/>
        <v>0</v>
      </c>
    </row>
    <row r="293" spans="1:9" x14ac:dyDescent="0.35">
      <c r="A293" s="22">
        <f t="shared" si="33"/>
        <v>279</v>
      </c>
      <c r="B293" s="22"/>
      <c r="C293" s="46">
        <f t="shared" si="34"/>
        <v>53144</v>
      </c>
      <c r="D293" s="15">
        <f t="shared" si="32"/>
        <v>0</v>
      </c>
      <c r="E293" s="15">
        <f t="shared" si="28"/>
        <v>0</v>
      </c>
      <c r="F293" s="15">
        <f t="shared" si="29"/>
        <v>0</v>
      </c>
      <c r="G293" s="15">
        <f t="shared" si="30"/>
        <v>0</v>
      </c>
      <c r="H293" s="25">
        <v>0</v>
      </c>
      <c r="I293" s="15">
        <f t="shared" si="31"/>
        <v>0</v>
      </c>
    </row>
    <row r="294" spans="1:9" x14ac:dyDescent="0.35">
      <c r="A294" s="22">
        <f t="shared" si="33"/>
        <v>280</v>
      </c>
      <c r="B294" s="22"/>
      <c r="C294" s="46">
        <f t="shared" si="34"/>
        <v>53175</v>
      </c>
      <c r="D294" s="15">
        <f t="shared" si="32"/>
        <v>0</v>
      </c>
      <c r="E294" s="15">
        <f t="shared" si="28"/>
        <v>0</v>
      </c>
      <c r="F294" s="15">
        <f t="shared" si="29"/>
        <v>0</v>
      </c>
      <c r="G294" s="15">
        <f t="shared" si="30"/>
        <v>0</v>
      </c>
      <c r="H294" s="25">
        <v>0</v>
      </c>
      <c r="I294" s="15">
        <f t="shared" si="31"/>
        <v>0</v>
      </c>
    </row>
    <row r="295" spans="1:9" x14ac:dyDescent="0.35">
      <c r="A295" s="22">
        <f t="shared" si="33"/>
        <v>281</v>
      </c>
      <c r="B295" s="22"/>
      <c r="C295" s="46">
        <f t="shared" si="34"/>
        <v>53206</v>
      </c>
      <c r="D295" s="15">
        <f t="shared" si="32"/>
        <v>0</v>
      </c>
      <c r="E295" s="15">
        <f t="shared" si="28"/>
        <v>0</v>
      </c>
      <c r="F295" s="15">
        <f t="shared" si="29"/>
        <v>0</v>
      </c>
      <c r="G295" s="15">
        <f t="shared" si="30"/>
        <v>0</v>
      </c>
      <c r="H295" s="25">
        <v>0</v>
      </c>
      <c r="I295" s="15">
        <f t="shared" si="31"/>
        <v>0</v>
      </c>
    </row>
    <row r="296" spans="1:9" x14ac:dyDescent="0.35">
      <c r="A296" s="22">
        <f t="shared" si="33"/>
        <v>282</v>
      </c>
      <c r="B296" s="22"/>
      <c r="C296" s="46">
        <f t="shared" si="34"/>
        <v>53236</v>
      </c>
      <c r="D296" s="15">
        <f t="shared" si="32"/>
        <v>0</v>
      </c>
      <c r="E296" s="15">
        <f t="shared" si="28"/>
        <v>0</v>
      </c>
      <c r="F296" s="15">
        <f t="shared" si="29"/>
        <v>0</v>
      </c>
      <c r="G296" s="15">
        <f t="shared" si="30"/>
        <v>0</v>
      </c>
      <c r="H296" s="25">
        <v>0</v>
      </c>
      <c r="I296" s="15">
        <f t="shared" si="31"/>
        <v>0</v>
      </c>
    </row>
    <row r="297" spans="1:9" x14ac:dyDescent="0.35">
      <c r="A297" s="22">
        <f t="shared" si="33"/>
        <v>283</v>
      </c>
      <c r="B297" s="22"/>
      <c r="C297" s="46">
        <f t="shared" si="34"/>
        <v>53267</v>
      </c>
      <c r="D297" s="15">
        <f t="shared" si="32"/>
        <v>0</v>
      </c>
      <c r="E297" s="15">
        <f t="shared" si="28"/>
        <v>0</v>
      </c>
      <c r="F297" s="15">
        <f t="shared" si="29"/>
        <v>0</v>
      </c>
      <c r="G297" s="15">
        <f t="shared" si="30"/>
        <v>0</v>
      </c>
      <c r="H297" s="25">
        <v>0</v>
      </c>
      <c r="I297" s="15">
        <f t="shared" si="31"/>
        <v>0</v>
      </c>
    </row>
    <row r="298" spans="1:9" x14ac:dyDescent="0.35">
      <c r="A298" s="22">
        <f t="shared" si="33"/>
        <v>284</v>
      </c>
      <c r="B298" s="22"/>
      <c r="C298" s="46">
        <f t="shared" si="34"/>
        <v>53297</v>
      </c>
      <c r="D298" s="15">
        <f t="shared" si="32"/>
        <v>0</v>
      </c>
      <c r="E298" s="15">
        <f t="shared" si="28"/>
        <v>0</v>
      </c>
      <c r="F298" s="15">
        <f t="shared" si="29"/>
        <v>0</v>
      </c>
      <c r="G298" s="15">
        <f t="shared" si="30"/>
        <v>0</v>
      </c>
      <c r="H298" s="25">
        <v>0</v>
      </c>
      <c r="I298" s="15">
        <f t="shared" si="31"/>
        <v>0</v>
      </c>
    </row>
    <row r="299" spans="1:9" x14ac:dyDescent="0.35">
      <c r="A299" s="22">
        <f t="shared" si="33"/>
        <v>285</v>
      </c>
      <c r="B299" s="22"/>
      <c r="C299" s="46">
        <f t="shared" si="34"/>
        <v>53328</v>
      </c>
      <c r="D299" s="15">
        <f t="shared" si="32"/>
        <v>0</v>
      </c>
      <c r="E299" s="15">
        <f t="shared" si="28"/>
        <v>0</v>
      </c>
      <c r="F299" s="15">
        <f t="shared" si="29"/>
        <v>0</v>
      </c>
      <c r="G299" s="15">
        <f t="shared" si="30"/>
        <v>0</v>
      </c>
      <c r="H299" s="25">
        <v>0</v>
      </c>
      <c r="I299" s="15">
        <f t="shared" si="31"/>
        <v>0</v>
      </c>
    </row>
    <row r="300" spans="1:9" x14ac:dyDescent="0.35">
      <c r="A300" s="22">
        <f t="shared" si="33"/>
        <v>286</v>
      </c>
      <c r="B300" s="22"/>
      <c r="C300" s="46">
        <f t="shared" si="34"/>
        <v>53359</v>
      </c>
      <c r="D300" s="15">
        <f t="shared" si="32"/>
        <v>0</v>
      </c>
      <c r="E300" s="15">
        <f t="shared" si="28"/>
        <v>0</v>
      </c>
      <c r="F300" s="15">
        <f t="shared" si="29"/>
        <v>0</v>
      </c>
      <c r="G300" s="15">
        <f t="shared" si="30"/>
        <v>0</v>
      </c>
      <c r="H300" s="25">
        <v>0</v>
      </c>
      <c r="I300" s="15">
        <f t="shared" si="31"/>
        <v>0</v>
      </c>
    </row>
    <row r="301" spans="1:9" x14ac:dyDescent="0.35">
      <c r="A301" s="22">
        <f t="shared" si="33"/>
        <v>287</v>
      </c>
      <c r="B301" s="22"/>
      <c r="C301" s="46">
        <f t="shared" si="34"/>
        <v>53387</v>
      </c>
      <c r="D301" s="15">
        <f t="shared" si="32"/>
        <v>0</v>
      </c>
      <c r="E301" s="15">
        <f t="shared" si="28"/>
        <v>0</v>
      </c>
      <c r="F301" s="15">
        <f t="shared" si="29"/>
        <v>0</v>
      </c>
      <c r="G301" s="15">
        <f t="shared" si="30"/>
        <v>0</v>
      </c>
      <c r="H301" s="25">
        <v>0</v>
      </c>
      <c r="I301" s="15">
        <f t="shared" si="31"/>
        <v>0</v>
      </c>
    </row>
    <row r="302" spans="1:9" x14ac:dyDescent="0.35">
      <c r="A302" s="22">
        <f t="shared" si="33"/>
        <v>288</v>
      </c>
      <c r="B302" s="22">
        <v>24</v>
      </c>
      <c r="C302" s="46">
        <f t="shared" si="34"/>
        <v>53418</v>
      </c>
      <c r="D302" s="15">
        <f t="shared" si="32"/>
        <v>0</v>
      </c>
      <c r="E302" s="15">
        <f t="shared" si="28"/>
        <v>0</v>
      </c>
      <c r="F302" s="15">
        <f t="shared" si="29"/>
        <v>0</v>
      </c>
      <c r="G302" s="15">
        <f t="shared" si="30"/>
        <v>0</v>
      </c>
      <c r="H302" s="25">
        <v>0</v>
      </c>
      <c r="I302" s="15">
        <f t="shared" si="31"/>
        <v>0</v>
      </c>
    </row>
    <row r="303" spans="1:9" x14ac:dyDescent="0.35">
      <c r="A303" s="22">
        <f t="shared" si="33"/>
        <v>289</v>
      </c>
      <c r="B303" s="22"/>
      <c r="C303" s="46">
        <f t="shared" si="34"/>
        <v>53448</v>
      </c>
      <c r="D303" s="15">
        <f t="shared" si="32"/>
        <v>0</v>
      </c>
      <c r="E303" s="15">
        <f t="shared" si="28"/>
        <v>0</v>
      </c>
      <c r="F303" s="15">
        <f t="shared" si="29"/>
        <v>0</v>
      </c>
      <c r="G303" s="15">
        <f t="shared" si="30"/>
        <v>0</v>
      </c>
      <c r="H303" s="25">
        <v>0</v>
      </c>
      <c r="I303" s="15">
        <f t="shared" si="31"/>
        <v>0</v>
      </c>
    </row>
    <row r="304" spans="1:9" x14ac:dyDescent="0.35">
      <c r="A304" s="22">
        <f t="shared" si="33"/>
        <v>290</v>
      </c>
      <c r="B304" s="22"/>
      <c r="C304" s="46">
        <f t="shared" si="34"/>
        <v>53479</v>
      </c>
      <c r="D304" s="15">
        <f t="shared" si="32"/>
        <v>0</v>
      </c>
      <c r="E304" s="15">
        <f t="shared" si="28"/>
        <v>0</v>
      </c>
      <c r="F304" s="15">
        <f t="shared" si="29"/>
        <v>0</v>
      </c>
      <c r="G304" s="15">
        <f t="shared" si="30"/>
        <v>0</v>
      </c>
      <c r="H304" s="25">
        <v>0</v>
      </c>
      <c r="I304" s="15">
        <f t="shared" si="31"/>
        <v>0</v>
      </c>
    </row>
    <row r="305" spans="1:9" x14ac:dyDescent="0.35">
      <c r="A305" s="22">
        <f t="shared" si="33"/>
        <v>291</v>
      </c>
      <c r="B305" s="22"/>
      <c r="C305" s="46">
        <f t="shared" si="34"/>
        <v>53509</v>
      </c>
      <c r="D305" s="15">
        <f t="shared" si="32"/>
        <v>0</v>
      </c>
      <c r="E305" s="15">
        <f t="shared" si="28"/>
        <v>0</v>
      </c>
      <c r="F305" s="15">
        <f t="shared" si="29"/>
        <v>0</v>
      </c>
      <c r="G305" s="15">
        <f t="shared" si="30"/>
        <v>0</v>
      </c>
      <c r="H305" s="25">
        <v>0</v>
      </c>
      <c r="I305" s="15">
        <f t="shared" si="31"/>
        <v>0</v>
      </c>
    </row>
    <row r="306" spans="1:9" x14ac:dyDescent="0.35">
      <c r="A306" s="22">
        <f t="shared" si="33"/>
        <v>292</v>
      </c>
      <c r="B306" s="22"/>
      <c r="C306" s="46">
        <f t="shared" si="34"/>
        <v>53540</v>
      </c>
      <c r="D306" s="15">
        <f t="shared" si="32"/>
        <v>0</v>
      </c>
      <c r="E306" s="15">
        <f t="shared" si="28"/>
        <v>0</v>
      </c>
      <c r="F306" s="15">
        <f t="shared" si="29"/>
        <v>0</v>
      </c>
      <c r="G306" s="15">
        <f t="shared" si="30"/>
        <v>0</v>
      </c>
      <c r="H306" s="25">
        <v>0</v>
      </c>
      <c r="I306" s="15">
        <f t="shared" si="31"/>
        <v>0</v>
      </c>
    </row>
    <row r="307" spans="1:9" x14ac:dyDescent="0.35">
      <c r="A307" s="22">
        <f t="shared" si="33"/>
        <v>293</v>
      </c>
      <c r="B307" s="22"/>
      <c r="C307" s="46">
        <f t="shared" si="34"/>
        <v>53571</v>
      </c>
      <c r="D307" s="15">
        <f t="shared" si="32"/>
        <v>0</v>
      </c>
      <c r="E307" s="15">
        <f t="shared" si="28"/>
        <v>0</v>
      </c>
      <c r="F307" s="15">
        <f t="shared" si="29"/>
        <v>0</v>
      </c>
      <c r="G307" s="15">
        <f t="shared" si="30"/>
        <v>0</v>
      </c>
      <c r="H307" s="25">
        <v>0</v>
      </c>
      <c r="I307" s="15">
        <f t="shared" si="31"/>
        <v>0</v>
      </c>
    </row>
    <row r="308" spans="1:9" x14ac:dyDescent="0.35">
      <c r="A308" s="22">
        <f t="shared" si="33"/>
        <v>294</v>
      </c>
      <c r="B308" s="22"/>
      <c r="C308" s="46">
        <f t="shared" si="34"/>
        <v>53601</v>
      </c>
      <c r="D308" s="15">
        <f t="shared" si="32"/>
        <v>0</v>
      </c>
      <c r="E308" s="15">
        <f t="shared" si="28"/>
        <v>0</v>
      </c>
      <c r="F308" s="15">
        <f t="shared" si="29"/>
        <v>0</v>
      </c>
      <c r="G308" s="15">
        <f t="shared" si="30"/>
        <v>0</v>
      </c>
      <c r="H308" s="25">
        <v>0</v>
      </c>
      <c r="I308" s="15">
        <f t="shared" si="31"/>
        <v>0</v>
      </c>
    </row>
    <row r="309" spans="1:9" x14ac:dyDescent="0.35">
      <c r="A309" s="22">
        <f t="shared" si="33"/>
        <v>295</v>
      </c>
      <c r="B309" s="22"/>
      <c r="C309" s="46">
        <f t="shared" si="34"/>
        <v>53632</v>
      </c>
      <c r="D309" s="15">
        <f t="shared" si="32"/>
        <v>0</v>
      </c>
      <c r="E309" s="15">
        <f t="shared" si="28"/>
        <v>0</v>
      </c>
      <c r="F309" s="15">
        <f t="shared" si="29"/>
        <v>0</v>
      </c>
      <c r="G309" s="15">
        <f t="shared" si="30"/>
        <v>0</v>
      </c>
      <c r="H309" s="25">
        <v>0</v>
      </c>
      <c r="I309" s="15">
        <f t="shared" si="31"/>
        <v>0</v>
      </c>
    </row>
    <row r="310" spans="1:9" x14ac:dyDescent="0.35">
      <c r="A310" s="22">
        <f t="shared" si="33"/>
        <v>296</v>
      </c>
      <c r="B310" s="22"/>
      <c r="C310" s="46">
        <f t="shared" si="34"/>
        <v>53662</v>
      </c>
      <c r="D310" s="15">
        <f t="shared" si="32"/>
        <v>0</v>
      </c>
      <c r="E310" s="15">
        <f t="shared" si="28"/>
        <v>0</v>
      </c>
      <c r="F310" s="15">
        <f t="shared" si="29"/>
        <v>0</v>
      </c>
      <c r="G310" s="15">
        <f t="shared" si="30"/>
        <v>0</v>
      </c>
      <c r="H310" s="25">
        <v>0</v>
      </c>
      <c r="I310" s="15">
        <f t="shared" si="31"/>
        <v>0</v>
      </c>
    </row>
    <row r="311" spans="1:9" x14ac:dyDescent="0.35">
      <c r="A311" s="22">
        <f t="shared" si="33"/>
        <v>297</v>
      </c>
      <c r="B311" s="22"/>
      <c r="C311" s="46">
        <f t="shared" si="34"/>
        <v>53693</v>
      </c>
      <c r="D311" s="15">
        <f t="shared" si="32"/>
        <v>0</v>
      </c>
      <c r="E311" s="15">
        <f t="shared" si="28"/>
        <v>0</v>
      </c>
      <c r="F311" s="15">
        <f t="shared" si="29"/>
        <v>0</v>
      </c>
      <c r="G311" s="15">
        <f t="shared" si="30"/>
        <v>0</v>
      </c>
      <c r="H311" s="25">
        <v>0</v>
      </c>
      <c r="I311" s="15">
        <f t="shared" si="31"/>
        <v>0</v>
      </c>
    </row>
    <row r="312" spans="1:9" x14ac:dyDescent="0.35">
      <c r="A312" s="22">
        <f t="shared" si="33"/>
        <v>298</v>
      </c>
      <c r="B312" s="22"/>
      <c r="C312" s="46">
        <f t="shared" si="34"/>
        <v>53724</v>
      </c>
      <c r="D312" s="15">
        <f t="shared" si="32"/>
        <v>0</v>
      </c>
      <c r="E312" s="15">
        <f t="shared" si="28"/>
        <v>0</v>
      </c>
      <c r="F312" s="15">
        <f t="shared" si="29"/>
        <v>0</v>
      </c>
      <c r="G312" s="15">
        <f t="shared" si="30"/>
        <v>0</v>
      </c>
      <c r="H312" s="25">
        <v>0</v>
      </c>
      <c r="I312" s="15">
        <f t="shared" si="31"/>
        <v>0</v>
      </c>
    </row>
    <row r="313" spans="1:9" x14ac:dyDescent="0.35">
      <c r="A313" s="22">
        <f t="shared" si="33"/>
        <v>299</v>
      </c>
      <c r="B313" s="22"/>
      <c r="C313" s="46">
        <f t="shared" si="34"/>
        <v>53752</v>
      </c>
      <c r="D313" s="15">
        <f t="shared" si="32"/>
        <v>0</v>
      </c>
      <c r="E313" s="15">
        <f t="shared" si="28"/>
        <v>0</v>
      </c>
      <c r="F313" s="15">
        <f t="shared" si="29"/>
        <v>0</v>
      </c>
      <c r="G313" s="15">
        <f t="shared" si="30"/>
        <v>0</v>
      </c>
      <c r="H313" s="25">
        <v>0</v>
      </c>
      <c r="I313" s="15">
        <f t="shared" si="31"/>
        <v>0</v>
      </c>
    </row>
    <row r="314" spans="1:9" x14ac:dyDescent="0.35">
      <c r="A314" s="22">
        <f t="shared" si="33"/>
        <v>300</v>
      </c>
      <c r="B314" s="22">
        <v>25</v>
      </c>
      <c r="C314" s="46">
        <f t="shared" si="34"/>
        <v>53783</v>
      </c>
      <c r="D314" s="15">
        <f t="shared" si="32"/>
        <v>0</v>
      </c>
      <c r="E314" s="15">
        <f t="shared" si="28"/>
        <v>0</v>
      </c>
      <c r="F314" s="15">
        <f t="shared" si="29"/>
        <v>0</v>
      </c>
      <c r="G314" s="15">
        <f t="shared" si="30"/>
        <v>0</v>
      </c>
      <c r="H314" s="25">
        <v>0</v>
      </c>
      <c r="I314" s="15">
        <f t="shared" si="31"/>
        <v>0</v>
      </c>
    </row>
    <row r="315" spans="1:9" x14ac:dyDescent="0.35">
      <c r="A315" s="22">
        <f t="shared" si="33"/>
        <v>301</v>
      </c>
      <c r="B315" s="22"/>
      <c r="C315" s="46">
        <f t="shared" si="34"/>
        <v>53813</v>
      </c>
      <c r="D315" s="15">
        <f t="shared" si="32"/>
        <v>0</v>
      </c>
      <c r="E315" s="15">
        <f t="shared" si="28"/>
        <v>0</v>
      </c>
      <c r="F315" s="15">
        <f t="shared" si="29"/>
        <v>0</v>
      </c>
      <c r="G315" s="15">
        <f t="shared" si="30"/>
        <v>0</v>
      </c>
      <c r="H315" s="25">
        <v>0</v>
      </c>
      <c r="I315" s="15">
        <f t="shared" si="31"/>
        <v>0</v>
      </c>
    </row>
    <row r="316" spans="1:9" x14ac:dyDescent="0.35">
      <c r="A316" s="22">
        <f t="shared" si="33"/>
        <v>302</v>
      </c>
      <c r="B316" s="22"/>
      <c r="C316" s="46">
        <f t="shared" si="34"/>
        <v>53844</v>
      </c>
      <c r="D316" s="15">
        <f t="shared" si="32"/>
        <v>0</v>
      </c>
      <c r="E316" s="15">
        <f t="shared" si="28"/>
        <v>0</v>
      </c>
      <c r="F316" s="15">
        <f t="shared" si="29"/>
        <v>0</v>
      </c>
      <c r="G316" s="15">
        <f t="shared" si="30"/>
        <v>0</v>
      </c>
      <c r="H316" s="25">
        <v>0</v>
      </c>
      <c r="I316" s="15">
        <f t="shared" si="31"/>
        <v>0</v>
      </c>
    </row>
    <row r="317" spans="1:9" x14ac:dyDescent="0.35">
      <c r="A317" s="22">
        <f t="shared" si="33"/>
        <v>303</v>
      </c>
      <c r="B317" s="22"/>
      <c r="C317" s="46">
        <f t="shared" si="34"/>
        <v>53874</v>
      </c>
      <c r="D317" s="15">
        <f t="shared" si="32"/>
        <v>0</v>
      </c>
      <c r="E317" s="15">
        <f t="shared" si="28"/>
        <v>0</v>
      </c>
      <c r="F317" s="15">
        <f t="shared" si="29"/>
        <v>0</v>
      </c>
      <c r="G317" s="15">
        <f t="shared" si="30"/>
        <v>0</v>
      </c>
      <c r="H317" s="25">
        <v>0</v>
      </c>
      <c r="I317" s="15">
        <f t="shared" si="31"/>
        <v>0</v>
      </c>
    </row>
    <row r="318" spans="1:9" x14ac:dyDescent="0.35">
      <c r="A318" s="22">
        <f t="shared" si="33"/>
        <v>304</v>
      </c>
      <c r="B318" s="22"/>
      <c r="C318" s="46">
        <f t="shared" si="34"/>
        <v>53905</v>
      </c>
      <c r="D318" s="15">
        <f t="shared" si="32"/>
        <v>0</v>
      </c>
      <c r="E318" s="15">
        <f t="shared" si="28"/>
        <v>0</v>
      </c>
      <c r="F318" s="15">
        <f t="shared" si="29"/>
        <v>0</v>
      </c>
      <c r="G318" s="15">
        <f t="shared" si="30"/>
        <v>0</v>
      </c>
      <c r="H318" s="25">
        <v>0</v>
      </c>
      <c r="I318" s="15">
        <f t="shared" si="31"/>
        <v>0</v>
      </c>
    </row>
    <row r="319" spans="1:9" x14ac:dyDescent="0.35">
      <c r="A319" s="22">
        <f t="shared" si="33"/>
        <v>305</v>
      </c>
      <c r="B319" s="22"/>
      <c r="C319" s="46">
        <f t="shared" si="34"/>
        <v>53936</v>
      </c>
      <c r="D319" s="15">
        <f t="shared" si="32"/>
        <v>0</v>
      </c>
      <c r="E319" s="15">
        <f t="shared" si="28"/>
        <v>0</v>
      </c>
      <c r="F319" s="15">
        <f t="shared" si="29"/>
        <v>0</v>
      </c>
      <c r="G319" s="15">
        <f t="shared" si="30"/>
        <v>0</v>
      </c>
      <c r="H319" s="25">
        <v>0</v>
      </c>
      <c r="I319" s="15">
        <f t="shared" si="31"/>
        <v>0</v>
      </c>
    </row>
    <row r="320" spans="1:9" x14ac:dyDescent="0.35">
      <c r="A320" s="22">
        <f t="shared" si="33"/>
        <v>306</v>
      </c>
      <c r="B320" s="22"/>
      <c r="C320" s="46">
        <f t="shared" si="34"/>
        <v>53966</v>
      </c>
      <c r="D320" s="15">
        <f t="shared" si="32"/>
        <v>0</v>
      </c>
      <c r="E320" s="15">
        <f t="shared" si="28"/>
        <v>0</v>
      </c>
      <c r="F320" s="15">
        <f t="shared" si="29"/>
        <v>0</v>
      </c>
      <c r="G320" s="15">
        <f t="shared" si="30"/>
        <v>0</v>
      </c>
      <c r="H320" s="25">
        <v>0</v>
      </c>
      <c r="I320" s="15">
        <f t="shared" si="31"/>
        <v>0</v>
      </c>
    </row>
    <row r="321" spans="1:9" x14ac:dyDescent="0.35">
      <c r="A321" s="22">
        <f t="shared" si="33"/>
        <v>307</v>
      </c>
      <c r="B321" s="22"/>
      <c r="C321" s="46">
        <f t="shared" si="34"/>
        <v>53997</v>
      </c>
      <c r="D321" s="15">
        <f t="shared" si="32"/>
        <v>0</v>
      </c>
      <c r="E321" s="15">
        <f t="shared" si="28"/>
        <v>0</v>
      </c>
      <c r="F321" s="15">
        <f t="shared" si="29"/>
        <v>0</v>
      </c>
      <c r="G321" s="15">
        <f t="shared" si="30"/>
        <v>0</v>
      </c>
      <c r="H321" s="25">
        <v>0</v>
      </c>
      <c r="I321" s="15">
        <f t="shared" si="31"/>
        <v>0</v>
      </c>
    </row>
    <row r="322" spans="1:9" x14ac:dyDescent="0.35">
      <c r="A322" s="22">
        <f t="shared" si="33"/>
        <v>308</v>
      </c>
      <c r="B322" s="22"/>
      <c r="C322" s="46">
        <f t="shared" si="34"/>
        <v>54027</v>
      </c>
      <c r="D322" s="15">
        <f t="shared" si="32"/>
        <v>0</v>
      </c>
      <c r="E322" s="15">
        <f t="shared" si="28"/>
        <v>0</v>
      </c>
      <c r="F322" s="15">
        <f t="shared" si="29"/>
        <v>0</v>
      </c>
      <c r="G322" s="15">
        <f t="shared" si="30"/>
        <v>0</v>
      </c>
      <c r="H322" s="25">
        <v>0</v>
      </c>
      <c r="I322" s="15">
        <f t="shared" si="31"/>
        <v>0</v>
      </c>
    </row>
    <row r="323" spans="1:9" x14ac:dyDescent="0.35">
      <c r="A323" s="22">
        <f t="shared" si="33"/>
        <v>309</v>
      </c>
      <c r="B323" s="22"/>
      <c r="C323" s="46">
        <f t="shared" si="34"/>
        <v>54058</v>
      </c>
      <c r="D323" s="15">
        <f t="shared" si="32"/>
        <v>0</v>
      </c>
      <c r="E323" s="15">
        <f t="shared" si="28"/>
        <v>0</v>
      </c>
      <c r="F323" s="15">
        <f t="shared" si="29"/>
        <v>0</v>
      </c>
      <c r="G323" s="15">
        <f t="shared" si="30"/>
        <v>0</v>
      </c>
      <c r="H323" s="25">
        <v>0</v>
      </c>
      <c r="I323" s="15">
        <f t="shared" si="31"/>
        <v>0</v>
      </c>
    </row>
    <row r="324" spans="1:9" x14ac:dyDescent="0.35">
      <c r="A324" s="22">
        <f t="shared" si="33"/>
        <v>310</v>
      </c>
      <c r="B324" s="22"/>
      <c r="C324" s="46">
        <f t="shared" si="34"/>
        <v>54089</v>
      </c>
      <c r="D324" s="15">
        <f t="shared" si="32"/>
        <v>0</v>
      </c>
      <c r="E324" s="15">
        <f t="shared" si="28"/>
        <v>0</v>
      </c>
      <c r="F324" s="15">
        <f t="shared" si="29"/>
        <v>0</v>
      </c>
      <c r="G324" s="15">
        <f t="shared" si="30"/>
        <v>0</v>
      </c>
      <c r="H324" s="25">
        <v>0</v>
      </c>
      <c r="I324" s="15">
        <f t="shared" si="31"/>
        <v>0</v>
      </c>
    </row>
    <row r="325" spans="1:9" x14ac:dyDescent="0.35">
      <c r="A325" s="22">
        <f t="shared" si="33"/>
        <v>311</v>
      </c>
      <c r="B325" s="22"/>
      <c r="C325" s="46">
        <f t="shared" si="34"/>
        <v>54118</v>
      </c>
      <c r="D325" s="15">
        <f t="shared" si="32"/>
        <v>0</v>
      </c>
      <c r="E325" s="15">
        <f t="shared" si="28"/>
        <v>0</v>
      </c>
      <c r="F325" s="15">
        <f t="shared" si="29"/>
        <v>0</v>
      </c>
      <c r="G325" s="15">
        <f t="shared" si="30"/>
        <v>0</v>
      </c>
      <c r="H325" s="25">
        <v>0</v>
      </c>
      <c r="I325" s="15">
        <f t="shared" si="31"/>
        <v>0</v>
      </c>
    </row>
    <row r="326" spans="1:9" x14ac:dyDescent="0.35">
      <c r="A326" s="22">
        <f t="shared" si="33"/>
        <v>312</v>
      </c>
      <c r="B326" s="22">
        <v>26</v>
      </c>
      <c r="C326" s="46">
        <f t="shared" si="34"/>
        <v>54149</v>
      </c>
      <c r="D326" s="15">
        <f t="shared" si="32"/>
        <v>0</v>
      </c>
      <c r="E326" s="15">
        <f t="shared" si="28"/>
        <v>0</v>
      </c>
      <c r="F326" s="15">
        <f t="shared" si="29"/>
        <v>0</v>
      </c>
      <c r="G326" s="15">
        <f t="shared" si="30"/>
        <v>0</v>
      </c>
      <c r="H326" s="25">
        <v>0</v>
      </c>
      <c r="I326" s="15">
        <f t="shared" si="31"/>
        <v>0</v>
      </c>
    </row>
    <row r="327" spans="1:9" x14ac:dyDescent="0.35">
      <c r="A327" s="22">
        <f t="shared" si="33"/>
        <v>313</v>
      </c>
      <c r="B327" s="22"/>
      <c r="C327" s="46">
        <f t="shared" si="34"/>
        <v>54179</v>
      </c>
      <c r="D327" s="15">
        <f t="shared" si="32"/>
        <v>0</v>
      </c>
      <c r="E327" s="15">
        <f t="shared" si="28"/>
        <v>0</v>
      </c>
      <c r="F327" s="15">
        <f t="shared" si="29"/>
        <v>0</v>
      </c>
      <c r="G327" s="15">
        <f t="shared" si="30"/>
        <v>0</v>
      </c>
      <c r="H327" s="25">
        <v>0</v>
      </c>
      <c r="I327" s="15">
        <f t="shared" si="31"/>
        <v>0</v>
      </c>
    </row>
    <row r="328" spans="1:9" x14ac:dyDescent="0.35">
      <c r="A328" s="22">
        <f t="shared" si="33"/>
        <v>314</v>
      </c>
      <c r="B328" s="22"/>
      <c r="C328" s="46">
        <f t="shared" si="34"/>
        <v>54210</v>
      </c>
      <c r="D328" s="15">
        <f t="shared" si="32"/>
        <v>0</v>
      </c>
      <c r="E328" s="15">
        <f t="shared" si="28"/>
        <v>0</v>
      </c>
      <c r="F328" s="15">
        <f t="shared" si="29"/>
        <v>0</v>
      </c>
      <c r="G328" s="15">
        <f t="shared" si="30"/>
        <v>0</v>
      </c>
      <c r="H328" s="25">
        <v>0</v>
      </c>
      <c r="I328" s="15">
        <f t="shared" si="31"/>
        <v>0</v>
      </c>
    </row>
    <row r="329" spans="1:9" x14ac:dyDescent="0.35">
      <c r="A329" s="22">
        <f t="shared" si="33"/>
        <v>315</v>
      </c>
      <c r="B329" s="22"/>
      <c r="C329" s="46">
        <f t="shared" si="34"/>
        <v>54240</v>
      </c>
      <c r="D329" s="15">
        <f t="shared" si="32"/>
        <v>0</v>
      </c>
      <c r="E329" s="15">
        <f t="shared" si="28"/>
        <v>0</v>
      </c>
      <c r="F329" s="15">
        <f t="shared" si="29"/>
        <v>0</v>
      </c>
      <c r="G329" s="15">
        <f t="shared" si="30"/>
        <v>0</v>
      </c>
      <c r="H329" s="25">
        <v>0</v>
      </c>
      <c r="I329" s="15">
        <f t="shared" si="31"/>
        <v>0</v>
      </c>
    </row>
    <row r="330" spans="1:9" x14ac:dyDescent="0.35">
      <c r="A330" s="22">
        <f t="shared" si="33"/>
        <v>316</v>
      </c>
      <c r="B330" s="22"/>
      <c r="C330" s="46">
        <f t="shared" si="34"/>
        <v>54271</v>
      </c>
      <c r="D330" s="15">
        <f t="shared" si="32"/>
        <v>0</v>
      </c>
      <c r="E330" s="15">
        <f t="shared" si="28"/>
        <v>0</v>
      </c>
      <c r="F330" s="15">
        <f t="shared" si="29"/>
        <v>0</v>
      </c>
      <c r="G330" s="15">
        <f t="shared" si="30"/>
        <v>0</v>
      </c>
      <c r="H330" s="25">
        <v>0</v>
      </c>
      <c r="I330" s="15">
        <f t="shared" si="31"/>
        <v>0</v>
      </c>
    </row>
    <row r="331" spans="1:9" x14ac:dyDescent="0.35">
      <c r="A331" s="22">
        <f t="shared" si="33"/>
        <v>317</v>
      </c>
      <c r="B331" s="22"/>
      <c r="C331" s="46">
        <f t="shared" si="34"/>
        <v>54302</v>
      </c>
      <c r="D331" s="15">
        <f t="shared" si="32"/>
        <v>0</v>
      </c>
      <c r="E331" s="15">
        <f t="shared" si="28"/>
        <v>0</v>
      </c>
      <c r="F331" s="15">
        <f t="shared" si="29"/>
        <v>0</v>
      </c>
      <c r="G331" s="15">
        <f t="shared" si="30"/>
        <v>0</v>
      </c>
      <c r="H331" s="25">
        <v>0</v>
      </c>
      <c r="I331" s="15">
        <f t="shared" si="31"/>
        <v>0</v>
      </c>
    </row>
    <row r="332" spans="1:9" x14ac:dyDescent="0.35">
      <c r="A332" s="22">
        <f t="shared" si="33"/>
        <v>318</v>
      </c>
      <c r="B332" s="22"/>
      <c r="C332" s="46">
        <f t="shared" si="34"/>
        <v>54332</v>
      </c>
      <c r="D332" s="15">
        <f t="shared" si="32"/>
        <v>0</v>
      </c>
      <c r="E332" s="15">
        <f t="shared" si="28"/>
        <v>0</v>
      </c>
      <c r="F332" s="15">
        <f t="shared" si="29"/>
        <v>0</v>
      </c>
      <c r="G332" s="15">
        <f t="shared" si="30"/>
        <v>0</v>
      </c>
      <c r="H332" s="25">
        <v>0</v>
      </c>
      <c r="I332" s="15">
        <f t="shared" si="31"/>
        <v>0</v>
      </c>
    </row>
    <row r="333" spans="1:9" x14ac:dyDescent="0.35">
      <c r="A333" s="22">
        <f t="shared" si="33"/>
        <v>319</v>
      </c>
      <c r="B333" s="22"/>
      <c r="C333" s="46">
        <f t="shared" si="34"/>
        <v>54363</v>
      </c>
      <c r="D333" s="15">
        <f t="shared" si="32"/>
        <v>0</v>
      </c>
      <c r="E333" s="15">
        <f t="shared" si="28"/>
        <v>0</v>
      </c>
      <c r="F333" s="15">
        <f t="shared" si="29"/>
        <v>0</v>
      </c>
      <c r="G333" s="15">
        <f t="shared" si="30"/>
        <v>0</v>
      </c>
      <c r="H333" s="25">
        <v>0</v>
      </c>
      <c r="I333" s="15">
        <f t="shared" si="31"/>
        <v>0</v>
      </c>
    </row>
    <row r="334" spans="1:9" x14ac:dyDescent="0.35">
      <c r="A334" s="22">
        <f t="shared" si="33"/>
        <v>320</v>
      </c>
      <c r="B334" s="22"/>
      <c r="C334" s="46">
        <f t="shared" si="34"/>
        <v>54393</v>
      </c>
      <c r="D334" s="15">
        <f t="shared" si="32"/>
        <v>0</v>
      </c>
      <c r="E334" s="15">
        <f t="shared" si="28"/>
        <v>0</v>
      </c>
      <c r="F334" s="15">
        <f t="shared" si="29"/>
        <v>0</v>
      </c>
      <c r="G334" s="15">
        <f t="shared" si="30"/>
        <v>0</v>
      </c>
      <c r="H334" s="25">
        <v>0</v>
      </c>
      <c r="I334" s="15">
        <f t="shared" si="31"/>
        <v>0</v>
      </c>
    </row>
    <row r="335" spans="1:9" x14ac:dyDescent="0.35">
      <c r="A335" s="22">
        <f t="shared" si="33"/>
        <v>321</v>
      </c>
      <c r="B335" s="22"/>
      <c r="C335" s="46">
        <f t="shared" si="34"/>
        <v>54424</v>
      </c>
      <c r="D335" s="15">
        <f t="shared" si="32"/>
        <v>0</v>
      </c>
      <c r="E335" s="15">
        <f t="shared" ref="E335:E374" si="35">IF(I334&lt;-PMT($E$6,E$3,E$1),I334*(1+$E$6),-PMT($E$6,E$3,E$1))</f>
        <v>0</v>
      </c>
      <c r="F335" s="15">
        <f t="shared" ref="F335:F374" si="36">D335*$E$6</f>
        <v>0</v>
      </c>
      <c r="G335" s="15">
        <f t="shared" ref="G335:G374" si="37">E335-F335+$H335</f>
        <v>0</v>
      </c>
      <c r="H335" s="25">
        <v>0</v>
      </c>
      <c r="I335" s="15">
        <f t="shared" ref="I335:I374" si="38">D335-G335</f>
        <v>0</v>
      </c>
    </row>
    <row r="336" spans="1:9" x14ac:dyDescent="0.35">
      <c r="A336" s="22">
        <f t="shared" si="33"/>
        <v>322</v>
      </c>
      <c r="B336" s="22"/>
      <c r="C336" s="46">
        <f t="shared" si="34"/>
        <v>54455</v>
      </c>
      <c r="D336" s="15">
        <f t="shared" ref="D336:D374" si="39">I335</f>
        <v>0</v>
      </c>
      <c r="E336" s="15">
        <f t="shared" si="35"/>
        <v>0</v>
      </c>
      <c r="F336" s="15">
        <f t="shared" si="36"/>
        <v>0</v>
      </c>
      <c r="G336" s="15">
        <f t="shared" si="37"/>
        <v>0</v>
      </c>
      <c r="H336" s="25">
        <v>0</v>
      </c>
      <c r="I336" s="15">
        <f t="shared" si="38"/>
        <v>0</v>
      </c>
    </row>
    <row r="337" spans="1:9" x14ac:dyDescent="0.35">
      <c r="A337" s="22">
        <f t="shared" ref="A337:A374" si="40">A336+1</f>
        <v>323</v>
      </c>
      <c r="B337" s="22"/>
      <c r="C337" s="46">
        <f t="shared" ref="C337:C374" si="41">EDATE(C336,$A$15)</f>
        <v>54483</v>
      </c>
      <c r="D337" s="15">
        <f t="shared" si="39"/>
        <v>0</v>
      </c>
      <c r="E337" s="15">
        <f t="shared" si="35"/>
        <v>0</v>
      </c>
      <c r="F337" s="15">
        <f t="shared" si="36"/>
        <v>0</v>
      </c>
      <c r="G337" s="15">
        <f t="shared" si="37"/>
        <v>0</v>
      </c>
      <c r="H337" s="25">
        <v>0</v>
      </c>
      <c r="I337" s="15">
        <f t="shared" si="38"/>
        <v>0</v>
      </c>
    </row>
    <row r="338" spans="1:9" x14ac:dyDescent="0.35">
      <c r="A338" s="22">
        <f t="shared" si="40"/>
        <v>324</v>
      </c>
      <c r="B338" s="22">
        <v>27</v>
      </c>
      <c r="C338" s="46">
        <f t="shared" si="41"/>
        <v>54514</v>
      </c>
      <c r="D338" s="15">
        <f t="shared" si="39"/>
        <v>0</v>
      </c>
      <c r="E338" s="15">
        <f t="shared" si="35"/>
        <v>0</v>
      </c>
      <c r="F338" s="15">
        <f t="shared" si="36"/>
        <v>0</v>
      </c>
      <c r="G338" s="15">
        <f t="shared" si="37"/>
        <v>0</v>
      </c>
      <c r="H338" s="25">
        <v>0</v>
      </c>
      <c r="I338" s="15">
        <f t="shared" si="38"/>
        <v>0</v>
      </c>
    </row>
    <row r="339" spans="1:9" x14ac:dyDescent="0.35">
      <c r="A339" s="22">
        <f t="shared" si="40"/>
        <v>325</v>
      </c>
      <c r="B339" s="22"/>
      <c r="C339" s="46">
        <f t="shared" si="41"/>
        <v>54544</v>
      </c>
      <c r="D339" s="15">
        <f t="shared" si="39"/>
        <v>0</v>
      </c>
      <c r="E339" s="15">
        <f t="shared" si="35"/>
        <v>0</v>
      </c>
      <c r="F339" s="15">
        <f t="shared" si="36"/>
        <v>0</v>
      </c>
      <c r="G339" s="15">
        <f t="shared" si="37"/>
        <v>0</v>
      </c>
      <c r="H339" s="25">
        <v>0</v>
      </c>
      <c r="I339" s="15">
        <f t="shared" si="38"/>
        <v>0</v>
      </c>
    </row>
    <row r="340" spans="1:9" x14ac:dyDescent="0.35">
      <c r="A340" s="22">
        <f t="shared" si="40"/>
        <v>326</v>
      </c>
      <c r="B340" s="22"/>
      <c r="C340" s="46">
        <f t="shared" si="41"/>
        <v>54575</v>
      </c>
      <c r="D340" s="15">
        <f t="shared" si="39"/>
        <v>0</v>
      </c>
      <c r="E340" s="15">
        <f t="shared" si="35"/>
        <v>0</v>
      </c>
      <c r="F340" s="15">
        <f t="shared" si="36"/>
        <v>0</v>
      </c>
      <c r="G340" s="15">
        <f t="shared" si="37"/>
        <v>0</v>
      </c>
      <c r="H340" s="25">
        <v>0</v>
      </c>
      <c r="I340" s="15">
        <f t="shared" si="38"/>
        <v>0</v>
      </c>
    </row>
    <row r="341" spans="1:9" x14ac:dyDescent="0.35">
      <c r="A341" s="22">
        <f t="shared" si="40"/>
        <v>327</v>
      </c>
      <c r="B341" s="22"/>
      <c r="C341" s="46">
        <f t="shared" si="41"/>
        <v>54605</v>
      </c>
      <c r="D341" s="15">
        <f t="shared" si="39"/>
        <v>0</v>
      </c>
      <c r="E341" s="15">
        <f t="shared" si="35"/>
        <v>0</v>
      </c>
      <c r="F341" s="15">
        <f t="shared" si="36"/>
        <v>0</v>
      </c>
      <c r="G341" s="15">
        <f t="shared" si="37"/>
        <v>0</v>
      </c>
      <c r="H341" s="25">
        <v>0</v>
      </c>
      <c r="I341" s="15">
        <f t="shared" si="38"/>
        <v>0</v>
      </c>
    </row>
    <row r="342" spans="1:9" x14ac:dyDescent="0.35">
      <c r="A342" s="22">
        <f t="shared" si="40"/>
        <v>328</v>
      </c>
      <c r="B342" s="22"/>
      <c r="C342" s="46">
        <f t="shared" si="41"/>
        <v>54636</v>
      </c>
      <c r="D342" s="15">
        <f t="shared" si="39"/>
        <v>0</v>
      </c>
      <c r="E342" s="15">
        <f t="shared" si="35"/>
        <v>0</v>
      </c>
      <c r="F342" s="15">
        <f t="shared" si="36"/>
        <v>0</v>
      </c>
      <c r="G342" s="15">
        <f t="shared" si="37"/>
        <v>0</v>
      </c>
      <c r="H342" s="25">
        <v>0</v>
      </c>
      <c r="I342" s="15">
        <f t="shared" si="38"/>
        <v>0</v>
      </c>
    </row>
    <row r="343" spans="1:9" x14ac:dyDescent="0.35">
      <c r="A343" s="22">
        <f t="shared" si="40"/>
        <v>329</v>
      </c>
      <c r="B343" s="22"/>
      <c r="C343" s="46">
        <f t="shared" si="41"/>
        <v>54667</v>
      </c>
      <c r="D343" s="15">
        <f t="shared" si="39"/>
        <v>0</v>
      </c>
      <c r="E343" s="15">
        <f t="shared" si="35"/>
        <v>0</v>
      </c>
      <c r="F343" s="15">
        <f t="shared" si="36"/>
        <v>0</v>
      </c>
      <c r="G343" s="15">
        <f t="shared" si="37"/>
        <v>0</v>
      </c>
      <c r="H343" s="25">
        <v>0</v>
      </c>
      <c r="I343" s="15">
        <f t="shared" si="38"/>
        <v>0</v>
      </c>
    </row>
    <row r="344" spans="1:9" x14ac:dyDescent="0.35">
      <c r="A344" s="22">
        <f t="shared" si="40"/>
        <v>330</v>
      </c>
      <c r="B344" s="22"/>
      <c r="C344" s="46">
        <f t="shared" si="41"/>
        <v>54697</v>
      </c>
      <c r="D344" s="15">
        <f t="shared" si="39"/>
        <v>0</v>
      </c>
      <c r="E344" s="15">
        <f t="shared" si="35"/>
        <v>0</v>
      </c>
      <c r="F344" s="15">
        <f t="shared" si="36"/>
        <v>0</v>
      </c>
      <c r="G344" s="15">
        <f t="shared" si="37"/>
        <v>0</v>
      </c>
      <c r="H344" s="25">
        <v>0</v>
      </c>
      <c r="I344" s="15">
        <f t="shared" si="38"/>
        <v>0</v>
      </c>
    </row>
    <row r="345" spans="1:9" x14ac:dyDescent="0.35">
      <c r="A345" s="22">
        <f t="shared" si="40"/>
        <v>331</v>
      </c>
      <c r="B345" s="22"/>
      <c r="C345" s="46">
        <f t="shared" si="41"/>
        <v>54728</v>
      </c>
      <c r="D345" s="15">
        <f t="shared" si="39"/>
        <v>0</v>
      </c>
      <c r="E345" s="15">
        <f t="shared" si="35"/>
        <v>0</v>
      </c>
      <c r="F345" s="15">
        <f t="shared" si="36"/>
        <v>0</v>
      </c>
      <c r="G345" s="15">
        <f t="shared" si="37"/>
        <v>0</v>
      </c>
      <c r="H345" s="25">
        <v>0</v>
      </c>
      <c r="I345" s="15">
        <f t="shared" si="38"/>
        <v>0</v>
      </c>
    </row>
    <row r="346" spans="1:9" x14ac:dyDescent="0.35">
      <c r="A346" s="22">
        <f t="shared" si="40"/>
        <v>332</v>
      </c>
      <c r="B346" s="22"/>
      <c r="C346" s="46">
        <f t="shared" si="41"/>
        <v>54758</v>
      </c>
      <c r="D346" s="15">
        <f t="shared" si="39"/>
        <v>0</v>
      </c>
      <c r="E346" s="15">
        <f t="shared" si="35"/>
        <v>0</v>
      </c>
      <c r="F346" s="15">
        <f t="shared" si="36"/>
        <v>0</v>
      </c>
      <c r="G346" s="15">
        <f t="shared" si="37"/>
        <v>0</v>
      </c>
      <c r="H346" s="25">
        <v>0</v>
      </c>
      <c r="I346" s="15">
        <f t="shared" si="38"/>
        <v>0</v>
      </c>
    </row>
    <row r="347" spans="1:9" x14ac:dyDescent="0.35">
      <c r="A347" s="22">
        <f t="shared" si="40"/>
        <v>333</v>
      </c>
      <c r="B347" s="22"/>
      <c r="C347" s="46">
        <f t="shared" si="41"/>
        <v>54789</v>
      </c>
      <c r="D347" s="15">
        <f t="shared" si="39"/>
        <v>0</v>
      </c>
      <c r="E347" s="15">
        <f t="shared" si="35"/>
        <v>0</v>
      </c>
      <c r="F347" s="15">
        <f t="shared" si="36"/>
        <v>0</v>
      </c>
      <c r="G347" s="15">
        <f t="shared" si="37"/>
        <v>0</v>
      </c>
      <c r="H347" s="25">
        <v>0</v>
      </c>
      <c r="I347" s="15">
        <f t="shared" si="38"/>
        <v>0</v>
      </c>
    </row>
    <row r="348" spans="1:9" x14ac:dyDescent="0.35">
      <c r="A348" s="22">
        <f t="shared" si="40"/>
        <v>334</v>
      </c>
      <c r="B348" s="22"/>
      <c r="C348" s="46">
        <f t="shared" si="41"/>
        <v>54820</v>
      </c>
      <c r="D348" s="15">
        <f t="shared" si="39"/>
        <v>0</v>
      </c>
      <c r="E348" s="15">
        <f t="shared" si="35"/>
        <v>0</v>
      </c>
      <c r="F348" s="15">
        <f t="shared" si="36"/>
        <v>0</v>
      </c>
      <c r="G348" s="15">
        <f t="shared" si="37"/>
        <v>0</v>
      </c>
      <c r="H348" s="25">
        <v>0</v>
      </c>
      <c r="I348" s="15">
        <f t="shared" si="38"/>
        <v>0</v>
      </c>
    </row>
    <row r="349" spans="1:9" x14ac:dyDescent="0.35">
      <c r="A349" s="22">
        <f t="shared" si="40"/>
        <v>335</v>
      </c>
      <c r="B349" s="22"/>
      <c r="C349" s="46">
        <f t="shared" si="41"/>
        <v>54848</v>
      </c>
      <c r="D349" s="15">
        <f t="shared" si="39"/>
        <v>0</v>
      </c>
      <c r="E349" s="15">
        <f t="shared" si="35"/>
        <v>0</v>
      </c>
      <c r="F349" s="15">
        <f t="shared" si="36"/>
        <v>0</v>
      </c>
      <c r="G349" s="15">
        <f t="shared" si="37"/>
        <v>0</v>
      </c>
      <c r="H349" s="25">
        <v>0</v>
      </c>
      <c r="I349" s="15">
        <f t="shared" si="38"/>
        <v>0</v>
      </c>
    </row>
    <row r="350" spans="1:9" x14ac:dyDescent="0.35">
      <c r="A350" s="22">
        <f t="shared" si="40"/>
        <v>336</v>
      </c>
      <c r="B350" s="22">
        <v>28</v>
      </c>
      <c r="C350" s="46">
        <f t="shared" si="41"/>
        <v>54879</v>
      </c>
      <c r="D350" s="15">
        <f t="shared" si="39"/>
        <v>0</v>
      </c>
      <c r="E350" s="15">
        <f t="shared" si="35"/>
        <v>0</v>
      </c>
      <c r="F350" s="15">
        <f t="shared" si="36"/>
        <v>0</v>
      </c>
      <c r="G350" s="15">
        <f t="shared" si="37"/>
        <v>0</v>
      </c>
      <c r="H350" s="25">
        <v>0</v>
      </c>
      <c r="I350" s="15">
        <f t="shared" si="38"/>
        <v>0</v>
      </c>
    </row>
    <row r="351" spans="1:9" x14ac:dyDescent="0.35">
      <c r="A351" s="22">
        <f t="shared" si="40"/>
        <v>337</v>
      </c>
      <c r="B351" s="22"/>
      <c r="C351" s="46">
        <f t="shared" si="41"/>
        <v>54909</v>
      </c>
      <c r="D351" s="15">
        <f t="shared" si="39"/>
        <v>0</v>
      </c>
      <c r="E351" s="15">
        <f t="shared" si="35"/>
        <v>0</v>
      </c>
      <c r="F351" s="15">
        <f t="shared" si="36"/>
        <v>0</v>
      </c>
      <c r="G351" s="15">
        <f t="shared" si="37"/>
        <v>0</v>
      </c>
      <c r="H351" s="25">
        <v>0</v>
      </c>
      <c r="I351" s="15">
        <f t="shared" si="38"/>
        <v>0</v>
      </c>
    </row>
    <row r="352" spans="1:9" x14ac:dyDescent="0.35">
      <c r="A352" s="22">
        <f t="shared" si="40"/>
        <v>338</v>
      </c>
      <c r="B352" s="22"/>
      <c r="C352" s="46">
        <f t="shared" si="41"/>
        <v>54940</v>
      </c>
      <c r="D352" s="15">
        <f t="shared" si="39"/>
        <v>0</v>
      </c>
      <c r="E352" s="15">
        <f t="shared" si="35"/>
        <v>0</v>
      </c>
      <c r="F352" s="15">
        <f t="shared" si="36"/>
        <v>0</v>
      </c>
      <c r="G352" s="15">
        <f t="shared" si="37"/>
        <v>0</v>
      </c>
      <c r="H352" s="25">
        <v>0</v>
      </c>
      <c r="I352" s="15">
        <f t="shared" si="38"/>
        <v>0</v>
      </c>
    </row>
    <row r="353" spans="1:9" x14ac:dyDescent="0.35">
      <c r="A353" s="22">
        <f t="shared" si="40"/>
        <v>339</v>
      </c>
      <c r="B353" s="22"/>
      <c r="C353" s="46">
        <f t="shared" si="41"/>
        <v>54970</v>
      </c>
      <c r="D353" s="15">
        <f t="shared" si="39"/>
        <v>0</v>
      </c>
      <c r="E353" s="15">
        <f t="shared" si="35"/>
        <v>0</v>
      </c>
      <c r="F353" s="15">
        <f t="shared" si="36"/>
        <v>0</v>
      </c>
      <c r="G353" s="15">
        <f t="shared" si="37"/>
        <v>0</v>
      </c>
      <c r="H353" s="25">
        <v>0</v>
      </c>
      <c r="I353" s="15">
        <f t="shared" si="38"/>
        <v>0</v>
      </c>
    </row>
    <row r="354" spans="1:9" x14ac:dyDescent="0.35">
      <c r="A354" s="22">
        <f t="shared" si="40"/>
        <v>340</v>
      </c>
      <c r="B354" s="22"/>
      <c r="C354" s="46">
        <f t="shared" si="41"/>
        <v>55001</v>
      </c>
      <c r="D354" s="15">
        <f t="shared" si="39"/>
        <v>0</v>
      </c>
      <c r="E354" s="15">
        <f t="shared" si="35"/>
        <v>0</v>
      </c>
      <c r="F354" s="15">
        <f t="shared" si="36"/>
        <v>0</v>
      </c>
      <c r="G354" s="15">
        <f t="shared" si="37"/>
        <v>0</v>
      </c>
      <c r="H354" s="25">
        <v>0</v>
      </c>
      <c r="I354" s="15">
        <f t="shared" si="38"/>
        <v>0</v>
      </c>
    </row>
    <row r="355" spans="1:9" x14ac:dyDescent="0.35">
      <c r="A355" s="22">
        <f t="shared" si="40"/>
        <v>341</v>
      </c>
      <c r="B355" s="22"/>
      <c r="C355" s="46">
        <f t="shared" si="41"/>
        <v>55032</v>
      </c>
      <c r="D355" s="15">
        <f t="shared" si="39"/>
        <v>0</v>
      </c>
      <c r="E355" s="15">
        <f t="shared" si="35"/>
        <v>0</v>
      </c>
      <c r="F355" s="15">
        <f t="shared" si="36"/>
        <v>0</v>
      </c>
      <c r="G355" s="15">
        <f t="shared" si="37"/>
        <v>0</v>
      </c>
      <c r="H355" s="25">
        <v>0</v>
      </c>
      <c r="I355" s="15">
        <f t="shared" si="38"/>
        <v>0</v>
      </c>
    </row>
    <row r="356" spans="1:9" x14ac:dyDescent="0.35">
      <c r="A356" s="22">
        <f t="shared" si="40"/>
        <v>342</v>
      </c>
      <c r="B356" s="22"/>
      <c r="C356" s="46">
        <f t="shared" si="41"/>
        <v>55062</v>
      </c>
      <c r="D356" s="15">
        <f t="shared" si="39"/>
        <v>0</v>
      </c>
      <c r="E356" s="15">
        <f t="shared" si="35"/>
        <v>0</v>
      </c>
      <c r="F356" s="15">
        <f t="shared" si="36"/>
        <v>0</v>
      </c>
      <c r="G356" s="15">
        <f t="shared" si="37"/>
        <v>0</v>
      </c>
      <c r="H356" s="25">
        <v>0</v>
      </c>
      <c r="I356" s="15">
        <f t="shared" si="38"/>
        <v>0</v>
      </c>
    </row>
    <row r="357" spans="1:9" x14ac:dyDescent="0.35">
      <c r="A357" s="22">
        <f t="shared" si="40"/>
        <v>343</v>
      </c>
      <c r="B357" s="22"/>
      <c r="C357" s="46">
        <f t="shared" si="41"/>
        <v>55093</v>
      </c>
      <c r="D357" s="15">
        <f t="shared" si="39"/>
        <v>0</v>
      </c>
      <c r="E357" s="15">
        <f t="shared" si="35"/>
        <v>0</v>
      </c>
      <c r="F357" s="15">
        <f t="shared" si="36"/>
        <v>0</v>
      </c>
      <c r="G357" s="15">
        <f t="shared" si="37"/>
        <v>0</v>
      </c>
      <c r="H357" s="25">
        <v>0</v>
      </c>
      <c r="I357" s="15">
        <f t="shared" si="38"/>
        <v>0</v>
      </c>
    </row>
    <row r="358" spans="1:9" x14ac:dyDescent="0.35">
      <c r="A358" s="22">
        <f t="shared" si="40"/>
        <v>344</v>
      </c>
      <c r="B358" s="22"/>
      <c r="C358" s="46">
        <f t="shared" si="41"/>
        <v>55123</v>
      </c>
      <c r="D358" s="15">
        <f t="shared" si="39"/>
        <v>0</v>
      </c>
      <c r="E358" s="15">
        <f t="shared" si="35"/>
        <v>0</v>
      </c>
      <c r="F358" s="15">
        <f t="shared" si="36"/>
        <v>0</v>
      </c>
      <c r="G358" s="15">
        <f t="shared" si="37"/>
        <v>0</v>
      </c>
      <c r="H358" s="25">
        <v>0</v>
      </c>
      <c r="I358" s="15">
        <f t="shared" si="38"/>
        <v>0</v>
      </c>
    </row>
    <row r="359" spans="1:9" x14ac:dyDescent="0.35">
      <c r="A359" s="22">
        <f t="shared" si="40"/>
        <v>345</v>
      </c>
      <c r="B359" s="22"/>
      <c r="C359" s="46">
        <f t="shared" si="41"/>
        <v>55154</v>
      </c>
      <c r="D359" s="15">
        <f t="shared" si="39"/>
        <v>0</v>
      </c>
      <c r="E359" s="15">
        <f t="shared" si="35"/>
        <v>0</v>
      </c>
      <c r="F359" s="15">
        <f t="shared" si="36"/>
        <v>0</v>
      </c>
      <c r="G359" s="15">
        <f t="shared" si="37"/>
        <v>0</v>
      </c>
      <c r="H359" s="25">
        <v>0</v>
      </c>
      <c r="I359" s="15">
        <f t="shared" si="38"/>
        <v>0</v>
      </c>
    </row>
    <row r="360" spans="1:9" x14ac:dyDescent="0.35">
      <c r="A360" s="22">
        <f t="shared" si="40"/>
        <v>346</v>
      </c>
      <c r="B360" s="22"/>
      <c r="C360" s="46">
        <f t="shared" si="41"/>
        <v>55185</v>
      </c>
      <c r="D360" s="15">
        <f t="shared" si="39"/>
        <v>0</v>
      </c>
      <c r="E360" s="15">
        <f t="shared" si="35"/>
        <v>0</v>
      </c>
      <c r="F360" s="15">
        <f t="shared" si="36"/>
        <v>0</v>
      </c>
      <c r="G360" s="15">
        <f t="shared" si="37"/>
        <v>0</v>
      </c>
      <c r="H360" s="25">
        <v>0</v>
      </c>
      <c r="I360" s="15">
        <f t="shared" si="38"/>
        <v>0</v>
      </c>
    </row>
    <row r="361" spans="1:9" x14ac:dyDescent="0.35">
      <c r="A361" s="22">
        <f t="shared" si="40"/>
        <v>347</v>
      </c>
      <c r="B361" s="22"/>
      <c r="C361" s="46">
        <f t="shared" si="41"/>
        <v>55213</v>
      </c>
      <c r="D361" s="15">
        <f t="shared" si="39"/>
        <v>0</v>
      </c>
      <c r="E361" s="15">
        <f t="shared" si="35"/>
        <v>0</v>
      </c>
      <c r="F361" s="15">
        <f t="shared" si="36"/>
        <v>0</v>
      </c>
      <c r="G361" s="15">
        <f t="shared" si="37"/>
        <v>0</v>
      </c>
      <c r="H361" s="25">
        <v>0</v>
      </c>
      <c r="I361" s="15">
        <f t="shared" si="38"/>
        <v>0</v>
      </c>
    </row>
    <row r="362" spans="1:9" x14ac:dyDescent="0.35">
      <c r="A362" s="22">
        <f t="shared" si="40"/>
        <v>348</v>
      </c>
      <c r="B362" s="22">
        <v>29</v>
      </c>
      <c r="C362" s="46">
        <f t="shared" si="41"/>
        <v>55244</v>
      </c>
      <c r="D362" s="15">
        <f t="shared" si="39"/>
        <v>0</v>
      </c>
      <c r="E362" s="15">
        <f t="shared" si="35"/>
        <v>0</v>
      </c>
      <c r="F362" s="15">
        <f t="shared" si="36"/>
        <v>0</v>
      </c>
      <c r="G362" s="15">
        <f t="shared" si="37"/>
        <v>0</v>
      </c>
      <c r="H362" s="25">
        <v>0</v>
      </c>
      <c r="I362" s="15">
        <f t="shared" si="38"/>
        <v>0</v>
      </c>
    </row>
    <row r="363" spans="1:9" x14ac:dyDescent="0.35">
      <c r="A363" s="22">
        <f t="shared" si="40"/>
        <v>349</v>
      </c>
      <c r="B363" s="22"/>
      <c r="C363" s="46">
        <f t="shared" si="41"/>
        <v>55274</v>
      </c>
      <c r="D363" s="15">
        <f t="shared" si="39"/>
        <v>0</v>
      </c>
      <c r="E363" s="15">
        <f t="shared" si="35"/>
        <v>0</v>
      </c>
      <c r="F363" s="15">
        <f t="shared" si="36"/>
        <v>0</v>
      </c>
      <c r="G363" s="15">
        <f t="shared" si="37"/>
        <v>0</v>
      </c>
      <c r="H363" s="25">
        <v>0</v>
      </c>
      <c r="I363" s="15">
        <f t="shared" si="38"/>
        <v>0</v>
      </c>
    </row>
    <row r="364" spans="1:9" x14ac:dyDescent="0.35">
      <c r="A364" s="22">
        <f t="shared" si="40"/>
        <v>350</v>
      </c>
      <c r="B364" s="22"/>
      <c r="C364" s="46">
        <f t="shared" si="41"/>
        <v>55305</v>
      </c>
      <c r="D364" s="15">
        <f t="shared" si="39"/>
        <v>0</v>
      </c>
      <c r="E364" s="15">
        <f t="shared" si="35"/>
        <v>0</v>
      </c>
      <c r="F364" s="15">
        <f t="shared" si="36"/>
        <v>0</v>
      </c>
      <c r="G364" s="15">
        <f t="shared" si="37"/>
        <v>0</v>
      </c>
      <c r="H364" s="25">
        <v>0</v>
      </c>
      <c r="I364" s="15">
        <f t="shared" si="38"/>
        <v>0</v>
      </c>
    </row>
    <row r="365" spans="1:9" x14ac:dyDescent="0.35">
      <c r="A365" s="22">
        <f t="shared" si="40"/>
        <v>351</v>
      </c>
      <c r="B365" s="22"/>
      <c r="C365" s="46">
        <f t="shared" si="41"/>
        <v>55335</v>
      </c>
      <c r="D365" s="15">
        <f t="shared" si="39"/>
        <v>0</v>
      </c>
      <c r="E365" s="15">
        <f t="shared" si="35"/>
        <v>0</v>
      </c>
      <c r="F365" s="15">
        <f t="shared" si="36"/>
        <v>0</v>
      </c>
      <c r="G365" s="15">
        <f t="shared" si="37"/>
        <v>0</v>
      </c>
      <c r="H365" s="25">
        <v>0</v>
      </c>
      <c r="I365" s="15">
        <f t="shared" si="38"/>
        <v>0</v>
      </c>
    </row>
    <row r="366" spans="1:9" x14ac:dyDescent="0.35">
      <c r="A366" s="22">
        <f t="shared" si="40"/>
        <v>352</v>
      </c>
      <c r="B366" s="22"/>
      <c r="C366" s="46">
        <f t="shared" si="41"/>
        <v>55366</v>
      </c>
      <c r="D366" s="15">
        <f t="shared" si="39"/>
        <v>0</v>
      </c>
      <c r="E366" s="15">
        <f t="shared" si="35"/>
        <v>0</v>
      </c>
      <c r="F366" s="15">
        <f t="shared" si="36"/>
        <v>0</v>
      </c>
      <c r="G366" s="15">
        <f t="shared" si="37"/>
        <v>0</v>
      </c>
      <c r="H366" s="25">
        <v>0</v>
      </c>
      <c r="I366" s="15">
        <f t="shared" si="38"/>
        <v>0</v>
      </c>
    </row>
    <row r="367" spans="1:9" x14ac:dyDescent="0.35">
      <c r="A367" s="22">
        <f t="shared" si="40"/>
        <v>353</v>
      </c>
      <c r="B367" s="22"/>
      <c r="C367" s="46">
        <f t="shared" si="41"/>
        <v>55397</v>
      </c>
      <c r="D367" s="15">
        <f t="shared" si="39"/>
        <v>0</v>
      </c>
      <c r="E367" s="15">
        <f t="shared" si="35"/>
        <v>0</v>
      </c>
      <c r="F367" s="15">
        <f t="shared" si="36"/>
        <v>0</v>
      </c>
      <c r="G367" s="15">
        <f t="shared" si="37"/>
        <v>0</v>
      </c>
      <c r="H367" s="25">
        <v>0</v>
      </c>
      <c r="I367" s="15">
        <f t="shared" si="38"/>
        <v>0</v>
      </c>
    </row>
    <row r="368" spans="1:9" x14ac:dyDescent="0.35">
      <c r="A368" s="22">
        <f t="shared" si="40"/>
        <v>354</v>
      </c>
      <c r="B368" s="22"/>
      <c r="C368" s="46">
        <f t="shared" si="41"/>
        <v>55427</v>
      </c>
      <c r="D368" s="15">
        <f t="shared" si="39"/>
        <v>0</v>
      </c>
      <c r="E368" s="15">
        <f t="shared" si="35"/>
        <v>0</v>
      </c>
      <c r="F368" s="15">
        <f t="shared" si="36"/>
        <v>0</v>
      </c>
      <c r="G368" s="15">
        <f t="shared" si="37"/>
        <v>0</v>
      </c>
      <c r="H368" s="25">
        <v>0</v>
      </c>
      <c r="I368" s="15">
        <f t="shared" si="38"/>
        <v>0</v>
      </c>
    </row>
    <row r="369" spans="1:9" x14ac:dyDescent="0.35">
      <c r="A369" s="22">
        <f t="shared" si="40"/>
        <v>355</v>
      </c>
      <c r="B369" s="22"/>
      <c r="C369" s="46">
        <f t="shared" si="41"/>
        <v>55458</v>
      </c>
      <c r="D369" s="15">
        <f t="shared" si="39"/>
        <v>0</v>
      </c>
      <c r="E369" s="15">
        <f t="shared" si="35"/>
        <v>0</v>
      </c>
      <c r="F369" s="15">
        <f t="shared" si="36"/>
        <v>0</v>
      </c>
      <c r="G369" s="15">
        <f t="shared" si="37"/>
        <v>0</v>
      </c>
      <c r="H369" s="25">
        <v>0</v>
      </c>
      <c r="I369" s="15">
        <f t="shared" si="38"/>
        <v>0</v>
      </c>
    </row>
    <row r="370" spans="1:9" x14ac:dyDescent="0.35">
      <c r="A370" s="22">
        <f t="shared" si="40"/>
        <v>356</v>
      </c>
      <c r="B370" s="22"/>
      <c r="C370" s="46">
        <f t="shared" si="41"/>
        <v>55488</v>
      </c>
      <c r="D370" s="15">
        <f t="shared" si="39"/>
        <v>0</v>
      </c>
      <c r="E370" s="15">
        <f t="shared" si="35"/>
        <v>0</v>
      </c>
      <c r="F370" s="15">
        <f t="shared" si="36"/>
        <v>0</v>
      </c>
      <c r="G370" s="15">
        <f t="shared" si="37"/>
        <v>0</v>
      </c>
      <c r="H370" s="25">
        <v>0</v>
      </c>
      <c r="I370" s="15">
        <f t="shared" si="38"/>
        <v>0</v>
      </c>
    </row>
    <row r="371" spans="1:9" x14ac:dyDescent="0.35">
      <c r="A371" s="22">
        <f t="shared" si="40"/>
        <v>357</v>
      </c>
      <c r="B371" s="22"/>
      <c r="C371" s="46">
        <f t="shared" si="41"/>
        <v>55519</v>
      </c>
      <c r="D371" s="15">
        <f t="shared" si="39"/>
        <v>0</v>
      </c>
      <c r="E371" s="15">
        <f t="shared" si="35"/>
        <v>0</v>
      </c>
      <c r="F371" s="15">
        <f t="shared" si="36"/>
        <v>0</v>
      </c>
      <c r="G371" s="15">
        <f t="shared" si="37"/>
        <v>0</v>
      </c>
      <c r="H371" s="25">
        <v>0</v>
      </c>
      <c r="I371" s="15">
        <f t="shared" si="38"/>
        <v>0</v>
      </c>
    </row>
    <row r="372" spans="1:9" x14ac:dyDescent="0.35">
      <c r="A372" s="22">
        <f t="shared" si="40"/>
        <v>358</v>
      </c>
      <c r="B372" s="22"/>
      <c r="C372" s="46">
        <f t="shared" si="41"/>
        <v>55550</v>
      </c>
      <c r="D372" s="15">
        <f t="shared" si="39"/>
        <v>0</v>
      </c>
      <c r="E372" s="15">
        <f t="shared" si="35"/>
        <v>0</v>
      </c>
      <c r="F372" s="15">
        <f t="shared" si="36"/>
        <v>0</v>
      </c>
      <c r="G372" s="15">
        <f t="shared" si="37"/>
        <v>0</v>
      </c>
      <c r="H372" s="25">
        <v>0</v>
      </c>
      <c r="I372" s="15">
        <f t="shared" si="38"/>
        <v>0</v>
      </c>
    </row>
    <row r="373" spans="1:9" x14ac:dyDescent="0.35">
      <c r="A373" s="22">
        <f t="shared" si="40"/>
        <v>359</v>
      </c>
      <c r="B373" s="22"/>
      <c r="C373" s="46">
        <f t="shared" si="41"/>
        <v>55579</v>
      </c>
      <c r="D373" s="15">
        <f t="shared" si="39"/>
        <v>0</v>
      </c>
      <c r="E373" s="15">
        <f t="shared" si="35"/>
        <v>0</v>
      </c>
      <c r="F373" s="15">
        <f t="shared" si="36"/>
        <v>0</v>
      </c>
      <c r="G373" s="15">
        <f t="shared" si="37"/>
        <v>0</v>
      </c>
      <c r="H373" s="25">
        <v>0</v>
      </c>
      <c r="I373" s="15">
        <f t="shared" si="38"/>
        <v>0</v>
      </c>
    </row>
    <row r="374" spans="1:9" x14ac:dyDescent="0.35">
      <c r="A374" s="22">
        <f t="shared" si="40"/>
        <v>360</v>
      </c>
      <c r="B374" s="22">
        <v>30</v>
      </c>
      <c r="C374" s="46">
        <f t="shared" si="41"/>
        <v>55610</v>
      </c>
      <c r="D374" s="15">
        <f t="shared" si="39"/>
        <v>0</v>
      </c>
      <c r="E374" s="15">
        <f t="shared" si="35"/>
        <v>0</v>
      </c>
      <c r="F374" s="15">
        <f t="shared" si="36"/>
        <v>0</v>
      </c>
      <c r="G374" s="15">
        <f t="shared" si="37"/>
        <v>0</v>
      </c>
      <c r="H374" s="25">
        <v>0</v>
      </c>
      <c r="I374" s="15">
        <f t="shared" si="38"/>
        <v>0</v>
      </c>
    </row>
    <row r="375" spans="1:9" x14ac:dyDescent="0.35">
      <c r="A375" s="22"/>
      <c r="B375" s="22"/>
      <c r="C375" s="22"/>
      <c r="D375" s="15"/>
      <c r="E375" s="29">
        <f>SUM(E15:E374)+H375</f>
        <v>0</v>
      </c>
      <c r="F375" s="29">
        <f t="shared" ref="F375:G375" si="42">SUM(F15:F374)</f>
        <v>0</v>
      </c>
      <c r="G375" s="29">
        <f t="shared" si="42"/>
        <v>0</v>
      </c>
      <c r="H375" s="29">
        <f>SUM(H15:H374)</f>
        <v>0</v>
      </c>
      <c r="I375" s="30"/>
    </row>
  </sheetData>
  <sheetProtection algorithmName="SHA-512" hashValue="ZrlQN7sPnPmk6nYqyJKNcQrKVtdkq/eROJRNVdSgft5kcfQCOf5sMmL6BWpwBGrQ3bjQy8h5tXyfI3wgpw7duw==" saltValue="zQTx8eBlgIwcwJWLFv5BwQ==" spinCount="100000" sheet="1" objects="1" scenarios="1"/>
  <conditionalFormatting sqref="A15:I375">
    <cfRule type="cellIs" dxfId="1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0E06C-BAAA-D444-879B-02B55357C15B}">
  <dimension ref="A1:J376"/>
  <sheetViews>
    <sheetView topLeftCell="C1" zoomScale="123" workbookViewId="0">
      <pane ySplit="13" topLeftCell="A14" activePane="bottomLeft" state="frozen"/>
      <selection pane="bottomLeft" activeCell="J8" sqref="J8"/>
    </sheetView>
  </sheetViews>
  <sheetFormatPr defaultColWidth="8.81640625" defaultRowHeight="14.5" x14ac:dyDescent="0.35"/>
  <cols>
    <col min="1" max="1" width="7.81640625" bestFit="1" customWidth="1"/>
    <col min="2" max="2" width="5.81640625" bestFit="1" customWidth="1"/>
    <col min="3" max="3" width="10" bestFit="1" customWidth="1"/>
    <col min="4" max="4" width="28.453125" bestFit="1" customWidth="1"/>
    <col min="5" max="5" width="20.1796875" bestFit="1" customWidth="1"/>
    <col min="6" max="6" width="19.453125" bestFit="1" customWidth="1"/>
    <col min="7" max="7" width="39.453125" bestFit="1" customWidth="1"/>
    <col min="8" max="8" width="17.6328125" bestFit="1" customWidth="1"/>
    <col min="9" max="9" width="23.6328125" bestFit="1" customWidth="1"/>
    <col min="10" max="10" width="110.36328125" bestFit="1" customWidth="1"/>
  </cols>
  <sheetData>
    <row r="1" spans="1:10" x14ac:dyDescent="0.35">
      <c r="A1" s="31"/>
      <c r="B1" s="31"/>
      <c r="C1" s="31"/>
      <c r="D1" s="32" t="s">
        <v>26</v>
      </c>
      <c r="E1" s="33">
        <f>'Mortgage 1'!E1+'Mortgage 2'!E1+'Mortgage 3'!E1+'Mortgage 4'!E1+'Mortgage 5'!E1</f>
        <v>1000000</v>
      </c>
      <c r="F1" s="22"/>
      <c r="G1" s="34" t="s">
        <v>0</v>
      </c>
      <c r="H1" s="17">
        <f>E374</f>
        <v>1323323.1500580816</v>
      </c>
      <c r="I1" s="31"/>
      <c r="J1" s="49"/>
    </row>
    <row r="2" spans="1:10" x14ac:dyDescent="0.35">
      <c r="A2" s="31"/>
      <c r="B2" s="31"/>
      <c r="C2" s="31"/>
      <c r="D2" s="32"/>
      <c r="E2" s="35"/>
      <c r="F2" s="22"/>
      <c r="G2" s="36" t="s">
        <v>2</v>
      </c>
      <c r="H2" s="18">
        <f>F374</f>
        <v>323323.15005807462</v>
      </c>
      <c r="I2" s="30"/>
      <c r="J2" s="48" t="s">
        <v>43</v>
      </c>
    </row>
    <row r="3" spans="1:10" x14ac:dyDescent="0.35">
      <c r="A3" s="31"/>
      <c r="B3" s="31"/>
      <c r="C3" s="31"/>
      <c r="D3" s="32" t="s">
        <v>25</v>
      </c>
      <c r="E3" s="15">
        <f>'Mortgage 1'!E7+'Mortgage 2'!E7+'Mortgage 3'!E7+'Mortgage 4'!E7+'Mortgage 5'!E7</f>
        <v>8333.1774084508543</v>
      </c>
      <c r="F3" s="22"/>
      <c r="G3" s="36" t="s">
        <v>4</v>
      </c>
      <c r="H3" s="18">
        <f>G374</f>
        <v>1000000.0000000002</v>
      </c>
      <c r="I3" s="30"/>
      <c r="J3" s="50" t="s">
        <v>42</v>
      </c>
    </row>
    <row r="4" spans="1:10" x14ac:dyDescent="0.35">
      <c r="A4" s="31"/>
      <c r="B4" s="31"/>
      <c r="C4" s="31"/>
      <c r="D4" s="32" t="s">
        <v>38</v>
      </c>
      <c r="E4" s="33">
        <f>(E3*12)/26</f>
        <v>3846.0818808234712</v>
      </c>
      <c r="F4" s="22"/>
      <c r="G4" s="36" t="s">
        <v>22</v>
      </c>
      <c r="H4" s="19">
        <f>H2/H1</f>
        <v>0.24432667866793062</v>
      </c>
      <c r="I4" s="31"/>
      <c r="J4" s="49"/>
    </row>
    <row r="5" spans="1:10" x14ac:dyDescent="0.35">
      <c r="A5" s="31"/>
      <c r="B5" s="31"/>
      <c r="C5" s="31"/>
      <c r="D5" s="32" t="s">
        <v>39</v>
      </c>
      <c r="E5" s="15">
        <f>E3*12</f>
        <v>99998.128901410251</v>
      </c>
      <c r="F5" s="22"/>
      <c r="G5" s="38" t="s">
        <v>9</v>
      </c>
      <c r="H5" s="20">
        <f>H374</f>
        <v>60000</v>
      </c>
      <c r="I5" s="39"/>
      <c r="J5" s="49"/>
    </row>
    <row r="6" spans="1:10" x14ac:dyDescent="0.35">
      <c r="A6" s="31"/>
      <c r="B6" s="31"/>
      <c r="C6" s="31"/>
      <c r="F6" s="22"/>
      <c r="G6" s="38" t="s">
        <v>33</v>
      </c>
      <c r="H6" s="19">
        <f>E8</f>
        <v>4.4999999999999998E-2</v>
      </c>
      <c r="I6" s="40"/>
    </row>
    <row r="7" spans="1:10" x14ac:dyDescent="0.35">
      <c r="A7" s="31"/>
      <c r="B7" s="31"/>
      <c r="C7" s="31"/>
      <c r="D7" s="32"/>
      <c r="E7" s="15"/>
      <c r="F7" s="22"/>
      <c r="G7" s="38" t="s">
        <v>31</v>
      </c>
      <c r="H7" s="21">
        <f>(H1-H374)/(E14*12)</f>
        <v>12.633467885220252</v>
      </c>
      <c r="I7" s="13">
        <f>H7*12</f>
        <v>151.60161462264301</v>
      </c>
    </row>
    <row r="8" spans="1:10" ht="15" thickBot="1" x14ac:dyDescent="0.4">
      <c r="A8" s="31"/>
      <c r="B8" s="31"/>
      <c r="C8" s="31"/>
      <c r="D8" s="32" t="s">
        <v>32</v>
      </c>
      <c r="E8" s="14">
        <f>(F14/D14)*12</f>
        <v>4.4999999999999998E-2</v>
      </c>
      <c r="F8" s="22"/>
      <c r="G8" s="41" t="s">
        <v>35</v>
      </c>
      <c r="H8" s="45">
        <f>MAX('Mortgage 1'!E2,'Mortgage 2'!E2,'Mortgage 3'!E2,'Mortgage 4'!E2,'Mortgage 5'!E2)-'Total mortgages'!H7</f>
        <v>7.3665321147797478</v>
      </c>
      <c r="I8" s="30"/>
      <c r="J8" s="31"/>
    </row>
    <row r="9" spans="1:10" x14ac:dyDescent="0.35">
      <c r="A9" s="31"/>
      <c r="B9" s="31"/>
      <c r="C9" s="31"/>
      <c r="D9" s="32"/>
      <c r="E9" s="15"/>
      <c r="F9" s="22"/>
      <c r="G9" s="32"/>
      <c r="H9" s="15"/>
      <c r="I9" s="30"/>
      <c r="J9" s="31"/>
    </row>
    <row r="10" spans="1:10" x14ac:dyDescent="0.35">
      <c r="A10" s="31"/>
      <c r="B10" s="31"/>
      <c r="C10" s="31"/>
      <c r="D10" s="42"/>
      <c r="E10" s="37"/>
      <c r="F10" s="22"/>
      <c r="G10" s="42"/>
      <c r="H10" s="15"/>
      <c r="I10" s="28"/>
      <c r="J10" s="44" t="s">
        <v>34</v>
      </c>
    </row>
    <row r="11" spans="1:10" x14ac:dyDescent="0.35">
      <c r="A11" s="31"/>
      <c r="B11" s="31"/>
      <c r="C11" s="31"/>
      <c r="D11" s="42"/>
      <c r="E11" s="16"/>
      <c r="F11" s="22"/>
      <c r="G11" s="42"/>
      <c r="H11" s="14"/>
      <c r="I11" s="28"/>
      <c r="J11" s="31"/>
    </row>
    <row r="12" spans="1:10" x14ac:dyDescent="0.35">
      <c r="A12" s="43"/>
      <c r="B12" s="43"/>
      <c r="C12" s="43"/>
      <c r="D12" s="43"/>
      <c r="E12" s="43"/>
      <c r="F12" s="43"/>
      <c r="G12" s="43"/>
      <c r="H12" s="43"/>
      <c r="I12" s="43"/>
      <c r="J12" s="31"/>
    </row>
    <row r="13" spans="1:10" x14ac:dyDescent="0.35">
      <c r="A13" s="32" t="s">
        <v>6</v>
      </c>
      <c r="B13" s="32" t="s">
        <v>24</v>
      </c>
      <c r="C13" s="32" t="s">
        <v>41</v>
      </c>
      <c r="D13" s="32" t="s">
        <v>10</v>
      </c>
      <c r="E13" s="32" t="s">
        <v>17</v>
      </c>
      <c r="F13" s="32" t="s">
        <v>11</v>
      </c>
      <c r="G13" s="32" t="s">
        <v>12</v>
      </c>
      <c r="H13" s="32" t="s">
        <v>13</v>
      </c>
      <c r="I13" s="32" t="s">
        <v>14</v>
      </c>
      <c r="J13" s="31"/>
    </row>
    <row r="14" spans="1:10" x14ac:dyDescent="0.35">
      <c r="A14" s="22">
        <v>1</v>
      </c>
      <c r="B14" s="22"/>
      <c r="C14" s="46">
        <f>MIN('Mortgage 1'!E4,'Mortgage 2'!E4,'Mortgage 3'!E4,'Mortgage 4'!E4,'Mortgage 5'!E4)</f>
        <v>44682</v>
      </c>
      <c r="D14" s="15">
        <f>E1</f>
        <v>1000000</v>
      </c>
      <c r="E14" s="15">
        <f>'Mortgage 1'!E15+'Mortgage 2'!E15+'Mortgage 3'!E15+'Mortgage 4'!E15+'Mortgage 5'!E15</f>
        <v>8333.1774084508543</v>
      </c>
      <c r="F14" s="15">
        <f>'Mortgage 1'!F15+'Mortgage 2'!F15+'Mortgage 3'!F15+'Mortgage 4'!F15+'Mortgage 5'!F15</f>
        <v>3750</v>
      </c>
      <c r="G14" s="15">
        <f>E14-F14+$H14</f>
        <v>4583.1774084508543</v>
      </c>
      <c r="H14" s="33">
        <f>'Mortgage 1'!H15+'Mortgage 2'!H15+'Mortgage 3'!H15+'Mortgage 4'!H15+'Mortgage 5'!H15</f>
        <v>0</v>
      </c>
      <c r="I14" s="15">
        <f t="shared" ref="I14:I77" si="0">D14-G14</f>
        <v>995416.82259154913</v>
      </c>
      <c r="J14" s="31"/>
    </row>
    <row r="15" spans="1:10" x14ac:dyDescent="0.35">
      <c r="A15" s="22">
        <f>A14+1</f>
        <v>2</v>
      </c>
      <c r="B15" s="22"/>
      <c r="C15" s="46">
        <f>EDATE(C14,$A$14)</f>
        <v>44713</v>
      </c>
      <c r="D15" s="15">
        <f t="shared" ref="D15:D78" si="1">I14</f>
        <v>995416.82259154913</v>
      </c>
      <c r="E15" s="15">
        <f>'Mortgage 1'!E16+'Mortgage 2'!E16+'Mortgage 3'!E16+'Mortgage 4'!E16+'Mortgage 5'!E16</f>
        <v>8333.1774084508543</v>
      </c>
      <c r="F15" s="15">
        <f>'Mortgage 1'!F16+'Mortgage 2'!F16+'Mortgage 3'!F16+'Mortgage 4'!F16+'Mortgage 5'!F16</f>
        <v>3732.039456614647</v>
      </c>
      <c r="G15" s="15">
        <f t="shared" ref="G15:G78" si="2">E15-F15+$H15</f>
        <v>4601.1379518362073</v>
      </c>
      <c r="H15" s="33">
        <f>'Mortgage 1'!H16+'Mortgage 2'!H16+'Mortgage 3'!H16+'Mortgage 4'!H16+'Mortgage 5'!H16</f>
        <v>0</v>
      </c>
      <c r="I15" s="15">
        <f t="shared" si="0"/>
        <v>990815.68463971291</v>
      </c>
      <c r="J15" s="31"/>
    </row>
    <row r="16" spans="1:10" x14ac:dyDescent="0.35">
      <c r="A16" s="22">
        <f t="shared" ref="A16:A79" si="3">A15+1</f>
        <v>3</v>
      </c>
      <c r="B16" s="22"/>
      <c r="C16" s="46">
        <f t="shared" ref="C16:C79" si="4">EDATE(C15,$A$14)</f>
        <v>44743</v>
      </c>
      <c r="D16" s="15">
        <f t="shared" si="1"/>
        <v>990815.68463971291</v>
      </c>
      <c r="E16" s="15">
        <f>'Mortgage 1'!E17+'Mortgage 2'!E17+'Mortgage 3'!E17+'Mortgage 4'!E17+'Mortgage 5'!E17</f>
        <v>8333.1774084508543</v>
      </c>
      <c r="F16" s="15">
        <f>'Mortgage 1'!F17+'Mortgage 2'!F17+'Mortgage 3'!F17+'Mortgage 4'!F17+'Mortgage 5'!F17</f>
        <v>3714.0078643956876</v>
      </c>
      <c r="G16" s="15">
        <f t="shared" si="2"/>
        <v>4619.1695440551666</v>
      </c>
      <c r="H16" s="33">
        <f>'Mortgage 1'!H17+'Mortgage 2'!H17+'Mortgage 3'!H17+'Mortgage 4'!H17+'Mortgage 5'!H17</f>
        <v>0</v>
      </c>
      <c r="I16" s="15">
        <f t="shared" si="0"/>
        <v>986196.51509565779</v>
      </c>
      <c r="J16" s="31"/>
    </row>
    <row r="17" spans="1:10" x14ac:dyDescent="0.35">
      <c r="A17" s="22">
        <f t="shared" si="3"/>
        <v>4</v>
      </c>
      <c r="B17" s="22"/>
      <c r="C17" s="46">
        <f t="shared" si="4"/>
        <v>44774</v>
      </c>
      <c r="D17" s="15">
        <f t="shared" si="1"/>
        <v>986196.51509565779</v>
      </c>
      <c r="E17" s="15">
        <f>'Mortgage 1'!E18+'Mortgage 2'!E18+'Mortgage 3'!E18+'Mortgage 4'!E18+'Mortgage 5'!E18</f>
        <v>8333.1774084508543</v>
      </c>
      <c r="F17" s="15">
        <f>'Mortgage 1'!F18+'Mortgage 2'!F18+'Mortgage 3'!F18+'Mortgage 4'!F18+'Mortgage 5'!F18</f>
        <v>3695.9049399288615</v>
      </c>
      <c r="G17" s="15">
        <f t="shared" si="2"/>
        <v>54637.272468521995</v>
      </c>
      <c r="H17" s="33">
        <f>'Mortgage 1'!H18+'Mortgage 2'!H18+'Mortgage 3'!H18+'Mortgage 4'!H18+'Mortgage 5'!H18</f>
        <v>50000</v>
      </c>
      <c r="I17" s="15">
        <f t="shared" si="0"/>
        <v>931559.24262713583</v>
      </c>
      <c r="J17" s="31"/>
    </row>
    <row r="18" spans="1:10" x14ac:dyDescent="0.35">
      <c r="A18" s="22">
        <f t="shared" si="3"/>
        <v>5</v>
      </c>
      <c r="B18" s="22"/>
      <c r="C18" s="46">
        <f t="shared" si="4"/>
        <v>44805</v>
      </c>
      <c r="D18" s="15">
        <f t="shared" si="1"/>
        <v>931559.24262713583</v>
      </c>
      <c r="E18" s="15">
        <f>'Mortgage 1'!E19+'Mortgage 2'!E19+'Mortgage 3'!E19+'Mortgage 4'!E19+'Mortgage 5'!E19</f>
        <v>8333.1774084508543</v>
      </c>
      <c r="F18" s="15">
        <f>'Mortgage 1'!F19+'Mortgage 2'!F19+'Mortgage 3'!F19+'Mortgage 4'!F19+'Mortgage 5'!F19</f>
        <v>3469.3970653277574</v>
      </c>
      <c r="G18" s="15">
        <f t="shared" si="2"/>
        <v>4863.7803431230968</v>
      </c>
      <c r="H18" s="33">
        <f>'Mortgage 1'!H19+'Mortgage 2'!H19+'Mortgage 3'!H19+'Mortgage 4'!H19+'Mortgage 5'!H19</f>
        <v>0</v>
      </c>
      <c r="I18" s="15">
        <f t="shared" si="0"/>
        <v>926695.4622840127</v>
      </c>
      <c r="J18" s="31"/>
    </row>
    <row r="19" spans="1:10" x14ac:dyDescent="0.35">
      <c r="A19" s="22">
        <f t="shared" si="3"/>
        <v>6</v>
      </c>
      <c r="B19" s="22"/>
      <c r="C19" s="46">
        <f t="shared" si="4"/>
        <v>44835</v>
      </c>
      <c r="D19" s="15">
        <f t="shared" si="1"/>
        <v>926695.4622840127</v>
      </c>
      <c r="E19" s="15">
        <f>'Mortgage 1'!E20+'Mortgage 2'!E20+'Mortgage 3'!E20+'Mortgage 4'!E20+'Mortgage 5'!E20</f>
        <v>8333.1774084508543</v>
      </c>
      <c r="F19" s="15">
        <f>'Mortgage 1'!F20+'Mortgage 2'!F20+'Mortgage 3'!F20+'Mortgage 4'!F20+'Mortgage 5'!F20</f>
        <v>3450.2825660069857</v>
      </c>
      <c r="G19" s="15">
        <f t="shared" si="2"/>
        <v>14882.894842443868</v>
      </c>
      <c r="H19" s="33">
        <f>'Mortgage 1'!H20+'Mortgage 2'!H20+'Mortgage 3'!H20+'Mortgage 4'!H20+'Mortgage 5'!H20</f>
        <v>10000</v>
      </c>
      <c r="I19" s="15">
        <f t="shared" si="0"/>
        <v>911812.56744156883</v>
      </c>
      <c r="J19" s="31"/>
    </row>
    <row r="20" spans="1:10" x14ac:dyDescent="0.35">
      <c r="A20" s="22">
        <f t="shared" si="3"/>
        <v>7</v>
      </c>
      <c r="B20" s="22"/>
      <c r="C20" s="46">
        <f t="shared" si="4"/>
        <v>44866</v>
      </c>
      <c r="D20" s="15">
        <f t="shared" si="1"/>
        <v>911812.56744156883</v>
      </c>
      <c r="E20" s="15">
        <f>'Mortgage 1'!E21+'Mortgage 2'!E21+'Mortgage 3'!E21+'Mortgage 4'!E21+'Mortgage 5'!E21</f>
        <v>8333.1774084508543</v>
      </c>
      <c r="F20" s="15">
        <f>'Mortgage 1'!F21+'Mortgage 2'!F21+'Mortgage 3'!F21+'Mortgage 4'!F21+'Mortgage 5'!F21</f>
        <v>3397.7589271127399</v>
      </c>
      <c r="G20" s="15">
        <f t="shared" si="2"/>
        <v>4935.4184813381144</v>
      </c>
      <c r="H20" s="33">
        <f>'Mortgage 1'!H21+'Mortgage 2'!H21+'Mortgage 3'!H21+'Mortgage 4'!H21+'Mortgage 5'!H21</f>
        <v>0</v>
      </c>
      <c r="I20" s="15">
        <f t="shared" si="0"/>
        <v>906877.14896023076</v>
      </c>
      <c r="J20" s="31"/>
    </row>
    <row r="21" spans="1:10" x14ac:dyDescent="0.35">
      <c r="A21" s="22">
        <f t="shared" si="3"/>
        <v>8</v>
      </c>
      <c r="B21" s="22"/>
      <c r="C21" s="46">
        <f t="shared" si="4"/>
        <v>44896</v>
      </c>
      <c r="D21" s="15">
        <f t="shared" si="1"/>
        <v>906877.14896023076</v>
      </c>
      <c r="E21" s="15">
        <f>'Mortgage 1'!E22+'Mortgage 2'!E22+'Mortgage 3'!E22+'Mortgage 4'!E22+'Mortgage 5'!E22</f>
        <v>8333.1774084508543</v>
      </c>
      <c r="F21" s="15">
        <f>'Mortgage 1'!F22+'Mortgage 2'!F22+'Mortgage 3'!F22+'Mortgage 4'!F22+'Mortgage 5'!F22</f>
        <v>3378.3814011329332</v>
      </c>
      <c r="G21" s="15">
        <f t="shared" si="2"/>
        <v>4954.7960073179211</v>
      </c>
      <c r="H21" s="33">
        <f>'Mortgage 1'!H22+'Mortgage 2'!H22+'Mortgage 3'!H22+'Mortgage 4'!H22+'Mortgage 5'!H22</f>
        <v>0</v>
      </c>
      <c r="I21" s="15">
        <f t="shared" si="0"/>
        <v>901922.3529529128</v>
      </c>
      <c r="J21" s="31"/>
    </row>
    <row r="22" spans="1:10" x14ac:dyDescent="0.35">
      <c r="A22" s="22">
        <f t="shared" si="3"/>
        <v>9</v>
      </c>
      <c r="B22" s="22"/>
      <c r="C22" s="46">
        <f t="shared" si="4"/>
        <v>44927</v>
      </c>
      <c r="D22" s="15">
        <f t="shared" si="1"/>
        <v>901922.3529529128</v>
      </c>
      <c r="E22" s="15">
        <f>'Mortgage 1'!E23+'Mortgage 2'!E23+'Mortgage 3'!E23+'Mortgage 4'!E23+'Mortgage 5'!E23</f>
        <v>8333.1774084508543</v>
      </c>
      <c r="F22" s="15">
        <f>'Mortgage 1'!F23+'Mortgage 2'!F23+'Mortgage 3'!F23+'Mortgage 4'!F23+'Mortgage 5'!F23</f>
        <v>3358.9270911871845</v>
      </c>
      <c r="G22" s="15">
        <f t="shared" si="2"/>
        <v>4974.2503172636698</v>
      </c>
      <c r="H22" s="33">
        <f>'Mortgage 1'!H23+'Mortgage 2'!H23+'Mortgage 3'!H23+'Mortgage 4'!H23+'Mortgage 5'!H23</f>
        <v>0</v>
      </c>
      <c r="I22" s="15">
        <f t="shared" si="0"/>
        <v>896948.10263564915</v>
      </c>
      <c r="J22" s="31"/>
    </row>
    <row r="23" spans="1:10" x14ac:dyDescent="0.35">
      <c r="A23" s="22">
        <f t="shared" si="3"/>
        <v>10</v>
      </c>
      <c r="B23" s="22"/>
      <c r="C23" s="46">
        <f t="shared" si="4"/>
        <v>44958</v>
      </c>
      <c r="D23" s="15">
        <f t="shared" si="1"/>
        <v>896948.10263564915</v>
      </c>
      <c r="E23" s="15">
        <f>'Mortgage 1'!E24+'Mortgage 2'!E24+'Mortgage 3'!E24+'Mortgage 4'!E24+'Mortgage 5'!E24</f>
        <v>8333.1774084508543</v>
      </c>
      <c r="F23" s="15">
        <f>'Mortgage 1'!F24+'Mortgage 2'!F24+'Mortgage 3'!F24+'Mortgage 4'!F24+'Mortgage 5'!F24</f>
        <v>3339.3956905280556</v>
      </c>
      <c r="G23" s="15">
        <f t="shared" si="2"/>
        <v>4993.7817179227986</v>
      </c>
      <c r="H23" s="33">
        <f>'Mortgage 1'!H24+'Mortgage 2'!H24+'Mortgage 3'!H24+'Mortgage 4'!H24+'Mortgage 5'!H24</f>
        <v>0</v>
      </c>
      <c r="I23" s="15">
        <f t="shared" si="0"/>
        <v>891954.32091772638</v>
      </c>
      <c r="J23" s="31"/>
    </row>
    <row r="24" spans="1:10" x14ac:dyDescent="0.35">
      <c r="A24" s="22">
        <f t="shared" si="3"/>
        <v>11</v>
      </c>
      <c r="B24" s="22"/>
      <c r="C24" s="46">
        <f t="shared" si="4"/>
        <v>44986</v>
      </c>
      <c r="D24" s="15">
        <f t="shared" si="1"/>
        <v>891954.32091772638</v>
      </c>
      <c r="E24" s="15">
        <f>'Mortgage 1'!E25+'Mortgage 2'!E25+'Mortgage 3'!E25+'Mortgage 4'!E25+'Mortgage 5'!E25</f>
        <v>8333.1774084508543</v>
      </c>
      <c r="F24" s="15">
        <f>'Mortgage 1'!F25+'Mortgage 2'!F25+'Mortgage 3'!F25+'Mortgage 4'!F25+'Mortgage 5'!F25</f>
        <v>3319.7868911739461</v>
      </c>
      <c r="G24" s="15">
        <f t="shared" si="2"/>
        <v>5013.3905172769082</v>
      </c>
      <c r="H24" s="33">
        <f>'Mortgage 1'!H25+'Mortgage 2'!H25+'Mortgage 3'!H25+'Mortgage 4'!H25+'Mortgage 5'!H25</f>
        <v>0</v>
      </c>
      <c r="I24" s="15">
        <f t="shared" si="0"/>
        <v>886940.93040044943</v>
      </c>
      <c r="J24" s="31"/>
    </row>
    <row r="25" spans="1:10" x14ac:dyDescent="0.35">
      <c r="A25" s="22">
        <f t="shared" si="3"/>
        <v>12</v>
      </c>
      <c r="B25" s="22">
        <v>1</v>
      </c>
      <c r="C25" s="46">
        <f t="shared" si="4"/>
        <v>45017</v>
      </c>
      <c r="D25" s="15">
        <f t="shared" si="1"/>
        <v>886940.93040044943</v>
      </c>
      <c r="E25" s="15">
        <f>'Mortgage 1'!E26+'Mortgage 2'!E26+'Mortgage 3'!E26+'Mortgage 4'!E26+'Mortgage 5'!E26</f>
        <v>8333.1774084508543</v>
      </c>
      <c r="F25" s="15">
        <f>'Mortgage 1'!F26+'Mortgage 2'!F26+'Mortgage 3'!F26+'Mortgage 4'!F26+'Mortgage 5'!F26</f>
        <v>3300.1003839040955</v>
      </c>
      <c r="G25" s="15">
        <f t="shared" si="2"/>
        <v>5033.0770245467593</v>
      </c>
      <c r="H25" s="33">
        <f>'Mortgage 1'!H26+'Mortgage 2'!H26+'Mortgage 3'!H26+'Mortgage 4'!H26+'Mortgage 5'!H26</f>
        <v>0</v>
      </c>
      <c r="I25" s="15">
        <f t="shared" si="0"/>
        <v>881907.85337590263</v>
      </c>
      <c r="J25" s="31"/>
    </row>
    <row r="26" spans="1:10" x14ac:dyDescent="0.35">
      <c r="A26" s="22">
        <f t="shared" si="3"/>
        <v>13</v>
      </c>
      <c r="B26" s="22"/>
      <c r="C26" s="46">
        <f t="shared" si="4"/>
        <v>45047</v>
      </c>
      <c r="D26" s="15">
        <f t="shared" si="1"/>
        <v>881907.85337590263</v>
      </c>
      <c r="E26" s="15">
        <f>'Mortgage 1'!E27+'Mortgage 2'!E27+'Mortgage 3'!E27+'Mortgage 4'!E27+'Mortgage 5'!E27</f>
        <v>8333.1774084508543</v>
      </c>
      <c r="F26" s="15">
        <f>'Mortgage 1'!F27+'Mortgage 2'!F27+'Mortgage 3'!F27+'Mortgage 4'!F27+'Mortgage 5'!F27</f>
        <v>3280.335858253572</v>
      </c>
      <c r="G26" s="15">
        <f t="shared" si="2"/>
        <v>5052.8415501972822</v>
      </c>
      <c r="H26" s="33">
        <f>'Mortgage 1'!H27+'Mortgage 2'!H27+'Mortgage 3'!H27+'Mortgage 4'!H27+'Mortgage 5'!H27</f>
        <v>0</v>
      </c>
      <c r="I26" s="15">
        <f t="shared" si="0"/>
        <v>876855.0118257053</v>
      </c>
      <c r="J26" s="31"/>
    </row>
    <row r="27" spans="1:10" x14ac:dyDescent="0.35">
      <c r="A27" s="22">
        <f t="shared" si="3"/>
        <v>14</v>
      </c>
      <c r="B27" s="22"/>
      <c r="C27" s="46">
        <f t="shared" si="4"/>
        <v>45078</v>
      </c>
      <c r="D27" s="15">
        <f t="shared" si="1"/>
        <v>876855.0118257053</v>
      </c>
      <c r="E27" s="15">
        <f>'Mortgage 1'!E28+'Mortgage 2'!E28+'Mortgage 3'!E28+'Mortgage 4'!E28+'Mortgage 5'!E28</f>
        <v>8333.1774084508543</v>
      </c>
      <c r="F27" s="15">
        <f>'Mortgage 1'!F28+'Mortgage 2'!F28+'Mortgage 3'!F28+'Mortgage 4'!F28+'Mortgage 5'!F28</f>
        <v>3260.4930025082331</v>
      </c>
      <c r="G27" s="15">
        <f t="shared" si="2"/>
        <v>5072.6844059426212</v>
      </c>
      <c r="H27" s="33">
        <f>'Mortgage 1'!H28+'Mortgage 2'!H28+'Mortgage 3'!H28+'Mortgage 4'!H28+'Mortgage 5'!H28</f>
        <v>0</v>
      </c>
      <c r="I27" s="15">
        <f t="shared" si="0"/>
        <v>871782.32741976273</v>
      </c>
      <c r="J27" s="31"/>
    </row>
    <row r="28" spans="1:10" x14ac:dyDescent="0.35">
      <c r="A28" s="22">
        <f t="shared" si="3"/>
        <v>15</v>
      </c>
      <c r="B28" s="22"/>
      <c r="C28" s="46">
        <f t="shared" si="4"/>
        <v>45108</v>
      </c>
      <c r="D28" s="15">
        <f t="shared" si="1"/>
        <v>871782.32741976273</v>
      </c>
      <c r="E28" s="15">
        <f>'Mortgage 1'!E29+'Mortgage 2'!E29+'Mortgage 3'!E29+'Mortgage 4'!E29+'Mortgage 5'!E29</f>
        <v>8333.1774084508543</v>
      </c>
      <c r="F28" s="15">
        <f>'Mortgage 1'!F29+'Mortgage 2'!F29+'Mortgage 3'!F29+'Mortgage 4'!F29+'Mortgage 5'!F29</f>
        <v>3240.571503699668</v>
      </c>
      <c r="G28" s="15">
        <f t="shared" si="2"/>
        <v>5092.6059047511862</v>
      </c>
      <c r="H28" s="33">
        <f>'Mortgage 1'!H29+'Mortgage 2'!H29+'Mortgage 3'!H29+'Mortgage 4'!H29+'Mortgage 5'!H29</f>
        <v>0</v>
      </c>
      <c r="I28" s="15">
        <f t="shared" si="0"/>
        <v>866689.72151501151</v>
      </c>
      <c r="J28" s="31"/>
    </row>
    <row r="29" spans="1:10" x14ac:dyDescent="0.35">
      <c r="A29" s="22">
        <f t="shared" si="3"/>
        <v>16</v>
      </c>
      <c r="B29" s="22"/>
      <c r="C29" s="46">
        <f t="shared" si="4"/>
        <v>45139</v>
      </c>
      <c r="D29" s="15">
        <f t="shared" si="1"/>
        <v>866689.72151501151</v>
      </c>
      <c r="E29" s="15">
        <f>'Mortgage 1'!E30+'Mortgage 2'!E30+'Mortgage 3'!E30+'Mortgage 4'!E30+'Mortgage 5'!E30</f>
        <v>8333.1774084508543</v>
      </c>
      <c r="F29" s="15">
        <f>'Mortgage 1'!F30+'Mortgage 2'!F30+'Mortgage 3'!F30+'Mortgage 4'!F30+'Mortgage 5'!F30</f>
        <v>3220.5710476001213</v>
      </c>
      <c r="G29" s="15">
        <f t="shared" si="2"/>
        <v>5112.6063608507329</v>
      </c>
      <c r="H29" s="33">
        <f>'Mortgage 1'!H30+'Mortgage 2'!H30+'Mortgage 3'!H30+'Mortgage 4'!H30+'Mortgage 5'!H30</f>
        <v>0</v>
      </c>
      <c r="I29" s="15">
        <f t="shared" si="0"/>
        <v>861577.11515416077</v>
      </c>
      <c r="J29" s="31"/>
    </row>
    <row r="30" spans="1:10" x14ac:dyDescent="0.35">
      <c r="A30" s="22">
        <f t="shared" si="3"/>
        <v>17</v>
      </c>
      <c r="B30" s="22"/>
      <c r="C30" s="46">
        <f t="shared" si="4"/>
        <v>45170</v>
      </c>
      <c r="D30" s="15">
        <f t="shared" si="1"/>
        <v>861577.11515416077</v>
      </c>
      <c r="E30" s="15">
        <f>'Mortgage 1'!E31+'Mortgage 2'!E31+'Mortgage 3'!E31+'Mortgage 4'!E31+'Mortgage 5'!E31</f>
        <v>8333.1774084508543</v>
      </c>
      <c r="F30" s="15">
        <f>'Mortgage 1'!F31+'Mortgage 2'!F31+'Mortgage 3'!F31+'Mortgage 4'!F31+'Mortgage 5'!F31</f>
        <v>3200.4913187173938</v>
      </c>
      <c r="G30" s="15">
        <f t="shared" si="2"/>
        <v>5132.6860897334609</v>
      </c>
      <c r="H30" s="33">
        <f>'Mortgage 1'!H31+'Mortgage 2'!H31+'Mortgage 3'!H31+'Mortgage 4'!H31+'Mortgage 5'!H31</f>
        <v>0</v>
      </c>
      <c r="I30" s="15">
        <f t="shared" si="0"/>
        <v>856444.42906442727</v>
      </c>
      <c r="J30" s="31"/>
    </row>
    <row r="31" spans="1:10" x14ac:dyDescent="0.35">
      <c r="A31" s="22">
        <f t="shared" si="3"/>
        <v>18</v>
      </c>
      <c r="B31" s="22"/>
      <c r="C31" s="46">
        <f t="shared" si="4"/>
        <v>45200</v>
      </c>
      <c r="D31" s="15">
        <f t="shared" si="1"/>
        <v>856444.42906442727</v>
      </c>
      <c r="E31" s="15">
        <f>'Mortgage 1'!E32+'Mortgage 2'!E32+'Mortgage 3'!E32+'Mortgage 4'!E32+'Mortgage 5'!E32</f>
        <v>8333.1774084508543</v>
      </c>
      <c r="F31" s="15">
        <f>'Mortgage 1'!F32+'Mortgage 2'!F32+'Mortgage 3'!F32+'Mortgage 4'!F32+'Mortgage 5'!F32</f>
        <v>3180.3320002897244</v>
      </c>
      <c r="G31" s="15">
        <f t="shared" si="2"/>
        <v>5152.8454081611299</v>
      </c>
      <c r="H31" s="33">
        <f>'Mortgage 1'!H32+'Mortgage 2'!H32+'Mortgage 3'!H32+'Mortgage 4'!H32+'Mortgage 5'!H32</f>
        <v>0</v>
      </c>
      <c r="I31" s="15">
        <f t="shared" si="0"/>
        <v>851291.5836562661</v>
      </c>
      <c r="J31" s="31"/>
    </row>
    <row r="32" spans="1:10" x14ac:dyDescent="0.35">
      <c r="A32" s="22">
        <f t="shared" si="3"/>
        <v>19</v>
      </c>
      <c r="B32" s="22"/>
      <c r="C32" s="46">
        <f t="shared" si="4"/>
        <v>45231</v>
      </c>
      <c r="D32" s="15">
        <f t="shared" si="1"/>
        <v>851291.5836562661</v>
      </c>
      <c r="E32" s="15">
        <f>'Mortgage 1'!E33+'Mortgage 2'!E33+'Mortgage 3'!E33+'Mortgage 4'!E33+'Mortgage 5'!E33</f>
        <v>8333.1774084508543</v>
      </c>
      <c r="F32" s="15">
        <f>'Mortgage 1'!F33+'Mortgage 2'!F33+'Mortgage 3'!F33+'Mortgage 4'!F33+'Mortgage 5'!F33</f>
        <v>3160.0927742806493</v>
      </c>
      <c r="G32" s="15">
        <f t="shared" si="2"/>
        <v>5173.0846341702054</v>
      </c>
      <c r="H32" s="33">
        <f>'Mortgage 1'!H33+'Mortgage 2'!H33+'Mortgage 3'!H33+'Mortgage 4'!H33+'Mortgage 5'!H33</f>
        <v>0</v>
      </c>
      <c r="I32" s="15">
        <f t="shared" si="0"/>
        <v>846118.49902209593</v>
      </c>
      <c r="J32" s="31"/>
    </row>
    <row r="33" spans="1:10" x14ac:dyDescent="0.35">
      <c r="A33" s="22">
        <f t="shared" si="3"/>
        <v>20</v>
      </c>
      <c r="B33" s="22"/>
      <c r="C33" s="46">
        <f t="shared" si="4"/>
        <v>45261</v>
      </c>
      <c r="D33" s="15">
        <f t="shared" si="1"/>
        <v>846118.49902209593</v>
      </c>
      <c r="E33" s="15">
        <f>'Mortgage 1'!E34+'Mortgage 2'!E34+'Mortgage 3'!E34+'Mortgage 4'!E34+'Mortgage 5'!E34</f>
        <v>8333.1774084508543</v>
      </c>
      <c r="F33" s="15">
        <f>'Mortgage 1'!F34+'Mortgage 2'!F34+'Mortgage 3'!F34+'Mortgage 4'!F34+'Mortgage 5'!F34</f>
        <v>3139.773321373842</v>
      </c>
      <c r="G33" s="15">
        <f t="shared" si="2"/>
        <v>5193.4040870770123</v>
      </c>
      <c r="H33" s="33">
        <f>'Mortgage 1'!H34+'Mortgage 2'!H34+'Mortgage 3'!H34+'Mortgage 4'!H34+'Mortgage 5'!H34</f>
        <v>0</v>
      </c>
      <c r="I33" s="15">
        <f t="shared" si="0"/>
        <v>840925.09493501892</v>
      </c>
      <c r="J33" s="31"/>
    </row>
    <row r="34" spans="1:10" x14ac:dyDescent="0.35">
      <c r="A34" s="22">
        <f t="shared" si="3"/>
        <v>21</v>
      </c>
      <c r="B34" s="22"/>
      <c r="C34" s="46">
        <f t="shared" si="4"/>
        <v>45292</v>
      </c>
      <c r="D34" s="15">
        <f t="shared" si="1"/>
        <v>840925.09493501892</v>
      </c>
      <c r="E34" s="15">
        <f>'Mortgage 1'!E35+'Mortgage 2'!E35+'Mortgage 3'!E35+'Mortgage 4'!E35+'Mortgage 5'!E35</f>
        <v>8333.1774084508543</v>
      </c>
      <c r="F34" s="15">
        <f>'Mortgage 1'!F35+'Mortgage 2'!F35+'Mortgage 3'!F35+'Mortgage 4'!F35+'Mortgage 5'!F35</f>
        <v>3119.3733209679299</v>
      </c>
      <c r="G34" s="15">
        <f t="shared" si="2"/>
        <v>5213.8040874829239</v>
      </c>
      <c r="H34" s="33">
        <f>'Mortgage 1'!H35+'Mortgage 2'!H35+'Mortgage 3'!H35+'Mortgage 4'!H35+'Mortgage 5'!H35</f>
        <v>0</v>
      </c>
      <c r="I34" s="15">
        <f t="shared" si="0"/>
        <v>835711.29084753594</v>
      </c>
      <c r="J34" s="31"/>
    </row>
    <row r="35" spans="1:10" x14ac:dyDescent="0.35">
      <c r="A35" s="22">
        <f t="shared" si="3"/>
        <v>22</v>
      </c>
      <c r="B35" s="22"/>
      <c r="C35" s="46">
        <f t="shared" si="4"/>
        <v>45323</v>
      </c>
      <c r="D35" s="15">
        <f t="shared" si="1"/>
        <v>835711.29084753594</v>
      </c>
      <c r="E35" s="15">
        <f>'Mortgage 1'!E36+'Mortgage 2'!E36+'Mortgage 3'!E36+'Mortgage 4'!E36+'Mortgage 5'!E36</f>
        <v>8333.1774084508543</v>
      </c>
      <c r="F35" s="15">
        <f>'Mortgage 1'!F36+'Mortgage 2'!F36+'Mortgage 3'!F36+'Mortgage 4'!F36+'Mortgage 5'!F36</f>
        <v>3098.8924511712944</v>
      </c>
      <c r="G35" s="15">
        <f t="shared" si="2"/>
        <v>5234.2849572795603</v>
      </c>
      <c r="H35" s="33">
        <f>'Mortgage 1'!H36+'Mortgage 2'!H36+'Mortgage 3'!H36+'Mortgage 4'!H36+'Mortgage 5'!H36</f>
        <v>0</v>
      </c>
      <c r="I35" s="15">
        <f t="shared" si="0"/>
        <v>830477.00589025638</v>
      </c>
      <c r="J35" s="31"/>
    </row>
    <row r="36" spans="1:10" x14ac:dyDescent="0.35">
      <c r="A36" s="22">
        <f t="shared" si="3"/>
        <v>23</v>
      </c>
      <c r="B36" s="22"/>
      <c r="C36" s="46">
        <f t="shared" si="4"/>
        <v>45352</v>
      </c>
      <c r="D36" s="15">
        <f t="shared" si="1"/>
        <v>830477.00589025638</v>
      </c>
      <c r="E36" s="15">
        <f>'Mortgage 1'!E37+'Mortgage 2'!E37+'Mortgage 3'!E37+'Mortgage 4'!E37+'Mortgage 5'!E37</f>
        <v>8333.1774084508543</v>
      </c>
      <c r="F36" s="15">
        <f>'Mortgage 1'!F37+'Mortgage 2'!F37+'Mortgage 3'!F37+'Mortgage 4'!F37+'Mortgage 5'!F37</f>
        <v>3078.3303887968432</v>
      </c>
      <c r="G36" s="15">
        <f t="shared" si="2"/>
        <v>5254.8470196540111</v>
      </c>
      <c r="H36" s="33">
        <f>'Mortgage 1'!H37+'Mortgage 2'!H37+'Mortgage 3'!H37+'Mortgage 4'!H37+'Mortgage 5'!H37</f>
        <v>0</v>
      </c>
      <c r="I36" s="15">
        <f t="shared" si="0"/>
        <v>825222.15887060238</v>
      </c>
      <c r="J36" s="31"/>
    </row>
    <row r="37" spans="1:10" x14ac:dyDescent="0.35">
      <c r="A37" s="22">
        <f t="shared" si="3"/>
        <v>24</v>
      </c>
      <c r="B37" s="22">
        <v>2</v>
      </c>
      <c r="C37" s="46">
        <f t="shared" si="4"/>
        <v>45383</v>
      </c>
      <c r="D37" s="15">
        <f t="shared" si="1"/>
        <v>825222.15887060238</v>
      </c>
      <c r="E37" s="15">
        <f>'Mortgage 1'!E38+'Mortgage 2'!E38+'Mortgage 3'!E38+'Mortgage 4'!E38+'Mortgage 5'!E38</f>
        <v>8333.1774084508543</v>
      </c>
      <c r="F37" s="15">
        <f>'Mortgage 1'!F38+'Mortgage 2'!F38+'Mortgage 3'!F38+'Mortgage 4'!F38+'Mortgage 5'!F38</f>
        <v>3057.6868093567682</v>
      </c>
      <c r="G37" s="15">
        <f t="shared" si="2"/>
        <v>5275.4905990940861</v>
      </c>
      <c r="H37" s="33">
        <f>'Mortgage 1'!H38+'Mortgage 2'!H38+'Mortgage 3'!H38+'Mortgage 4'!H38+'Mortgage 5'!H38</f>
        <v>0</v>
      </c>
      <c r="I37" s="15">
        <f t="shared" si="0"/>
        <v>819946.6682715083</v>
      </c>
      <c r="J37" s="31"/>
    </row>
    <row r="38" spans="1:10" x14ac:dyDescent="0.35">
      <c r="A38" s="22">
        <f t="shared" si="3"/>
        <v>25</v>
      </c>
      <c r="B38" s="22"/>
      <c r="C38" s="46">
        <f t="shared" si="4"/>
        <v>45413</v>
      </c>
      <c r="D38" s="15">
        <f t="shared" si="1"/>
        <v>819946.6682715083</v>
      </c>
      <c r="E38" s="15">
        <f>'Mortgage 1'!E39+'Mortgage 2'!E39+'Mortgage 3'!E39+'Mortgage 4'!E39+'Mortgage 5'!E39</f>
        <v>8333.1774084508543</v>
      </c>
      <c r="F38" s="15">
        <f>'Mortgage 1'!F39+'Mortgage 2'!F39+'Mortgage 3'!F39+'Mortgage 4'!F39+'Mortgage 5'!F39</f>
        <v>3036.9613870572766</v>
      </c>
      <c r="G38" s="15">
        <f t="shared" si="2"/>
        <v>5296.2160213935776</v>
      </c>
      <c r="H38" s="33">
        <f>'Mortgage 1'!H39+'Mortgage 2'!H39+'Mortgage 3'!H39+'Mortgage 4'!H39+'Mortgage 5'!H39</f>
        <v>0</v>
      </c>
      <c r="I38" s="15">
        <f t="shared" si="0"/>
        <v>814650.45225011476</v>
      </c>
      <c r="J38" s="31"/>
    </row>
    <row r="39" spans="1:10" x14ac:dyDescent="0.35">
      <c r="A39" s="22">
        <f t="shared" si="3"/>
        <v>26</v>
      </c>
      <c r="B39" s="22"/>
      <c r="C39" s="46">
        <f t="shared" si="4"/>
        <v>45444</v>
      </c>
      <c r="D39" s="15">
        <f t="shared" si="1"/>
        <v>814650.45225011476</v>
      </c>
      <c r="E39" s="15">
        <f>'Mortgage 1'!E40+'Mortgage 2'!E40+'Mortgage 3'!E40+'Mortgage 4'!E40+'Mortgage 5'!E40</f>
        <v>8333.1774084508543</v>
      </c>
      <c r="F39" s="15">
        <f>'Mortgage 1'!F40+'Mortgage 2'!F40+'Mortgage 3'!F40+'Mortgage 4'!F40+'Mortgage 5'!F40</f>
        <v>3016.1537947933048</v>
      </c>
      <c r="G39" s="15">
        <f t="shared" si="2"/>
        <v>5317.0236136575495</v>
      </c>
      <c r="H39" s="33">
        <f>'Mortgage 1'!H40+'Mortgage 2'!H40+'Mortgage 3'!H40+'Mortgage 4'!H40+'Mortgage 5'!H40</f>
        <v>0</v>
      </c>
      <c r="I39" s="15">
        <f t="shared" si="0"/>
        <v>809333.42863645719</v>
      </c>
      <c r="J39" s="31"/>
    </row>
    <row r="40" spans="1:10" x14ac:dyDescent="0.35">
      <c r="A40" s="22">
        <f t="shared" si="3"/>
        <v>27</v>
      </c>
      <c r="B40" s="22"/>
      <c r="C40" s="46">
        <f t="shared" si="4"/>
        <v>45474</v>
      </c>
      <c r="D40" s="15">
        <f t="shared" si="1"/>
        <v>809333.42863645719</v>
      </c>
      <c r="E40" s="15">
        <f>'Mortgage 1'!E41+'Mortgage 2'!E41+'Mortgage 3'!E41+'Mortgage 4'!E41+'Mortgage 5'!E41</f>
        <v>8333.1774084508543</v>
      </c>
      <c r="F40" s="15">
        <f>'Mortgage 1'!F41+'Mortgage 2'!F41+'Mortgage 3'!F41+'Mortgage 4'!F41+'Mortgage 5'!F41</f>
        <v>2995.2637041432054</v>
      </c>
      <c r="G40" s="15">
        <f t="shared" si="2"/>
        <v>5337.9137043076489</v>
      </c>
      <c r="H40" s="33">
        <f>'Mortgage 1'!H41+'Mortgage 2'!H41+'Mortgage 3'!H41+'Mortgage 4'!H41+'Mortgage 5'!H41</f>
        <v>0</v>
      </c>
      <c r="I40" s="15">
        <f t="shared" si="0"/>
        <v>803995.51493214956</v>
      </c>
      <c r="J40" s="31"/>
    </row>
    <row r="41" spans="1:10" x14ac:dyDescent="0.35">
      <c r="A41" s="22">
        <f t="shared" si="3"/>
        <v>28</v>
      </c>
      <c r="B41" s="22"/>
      <c r="C41" s="46">
        <f t="shared" si="4"/>
        <v>45505</v>
      </c>
      <c r="D41" s="15">
        <f t="shared" si="1"/>
        <v>803995.51493214956</v>
      </c>
      <c r="E41" s="15">
        <f>'Mortgage 1'!E42+'Mortgage 2'!E42+'Mortgage 3'!E42+'Mortgage 4'!E42+'Mortgage 5'!E42</f>
        <v>8333.1774084508543</v>
      </c>
      <c r="F41" s="15">
        <f>'Mortgage 1'!F42+'Mortgage 2'!F42+'Mortgage 3'!F42+'Mortgage 4'!F42+'Mortgage 5'!F42</f>
        <v>2974.2907853634197</v>
      </c>
      <c r="G41" s="15">
        <f t="shared" si="2"/>
        <v>5358.8866230874346</v>
      </c>
      <c r="H41" s="33">
        <f>'Mortgage 1'!H42+'Mortgage 2'!H42+'Mortgage 3'!H42+'Mortgage 4'!H42+'Mortgage 5'!H42</f>
        <v>0</v>
      </c>
      <c r="I41" s="15">
        <f t="shared" si="0"/>
        <v>798636.6283090621</v>
      </c>
      <c r="J41" s="31"/>
    </row>
    <row r="42" spans="1:10" x14ac:dyDescent="0.35">
      <c r="A42" s="22">
        <f t="shared" si="3"/>
        <v>29</v>
      </c>
      <c r="B42" s="22"/>
      <c r="C42" s="46">
        <f t="shared" si="4"/>
        <v>45536</v>
      </c>
      <c r="D42" s="15">
        <f t="shared" si="1"/>
        <v>798636.6283090621</v>
      </c>
      <c r="E42" s="15">
        <f>'Mortgage 1'!E43+'Mortgage 2'!E43+'Mortgage 3'!E43+'Mortgage 4'!E43+'Mortgage 5'!E43</f>
        <v>8333.1774084508543</v>
      </c>
      <c r="F42" s="15">
        <f>'Mortgage 1'!F43+'Mortgage 2'!F43+'Mortgage 3'!F43+'Mortgage 4'!F43+'Mortgage 5'!F43</f>
        <v>2953.2347073831234</v>
      </c>
      <c r="G42" s="15">
        <f t="shared" si="2"/>
        <v>5379.9427010677309</v>
      </c>
      <c r="H42" s="33">
        <f>'Mortgage 1'!H43+'Mortgage 2'!H43+'Mortgage 3'!H43+'Mortgage 4'!H43+'Mortgage 5'!H43</f>
        <v>0</v>
      </c>
      <c r="I42" s="15">
        <f t="shared" si="0"/>
        <v>793256.68560799432</v>
      </c>
      <c r="J42" s="31"/>
    </row>
    <row r="43" spans="1:10" x14ac:dyDescent="0.35">
      <c r="A43" s="22">
        <f t="shared" si="3"/>
        <v>30</v>
      </c>
      <c r="B43" s="22"/>
      <c r="C43" s="46">
        <f t="shared" si="4"/>
        <v>45566</v>
      </c>
      <c r="D43" s="15">
        <f t="shared" si="1"/>
        <v>793256.68560799432</v>
      </c>
      <c r="E43" s="15">
        <f>'Mortgage 1'!E44+'Mortgage 2'!E44+'Mortgage 3'!E44+'Mortgage 4'!E44+'Mortgage 5'!E44</f>
        <v>8333.1774084508543</v>
      </c>
      <c r="F43" s="15">
        <f>'Mortgage 1'!F44+'Mortgage 2'!F44+'Mortgage 3'!F44+'Mortgage 4'!F44+'Mortgage 5'!F44</f>
        <v>2932.0951377988513</v>
      </c>
      <c r="G43" s="15">
        <f t="shared" si="2"/>
        <v>5401.082270652003</v>
      </c>
      <c r="H43" s="33">
        <f>'Mortgage 1'!H44+'Mortgage 2'!H44+'Mortgage 3'!H44+'Mortgage 4'!H44+'Mortgage 5'!H44</f>
        <v>0</v>
      </c>
      <c r="I43" s="15">
        <f t="shared" si="0"/>
        <v>787855.60333734227</v>
      </c>
      <c r="J43" s="31"/>
    </row>
    <row r="44" spans="1:10" x14ac:dyDescent="0.35">
      <c r="A44" s="22">
        <f t="shared" si="3"/>
        <v>31</v>
      </c>
      <c r="B44" s="22"/>
      <c r="C44" s="46">
        <f t="shared" si="4"/>
        <v>45597</v>
      </c>
      <c r="D44" s="15">
        <f t="shared" si="1"/>
        <v>787855.60333734227</v>
      </c>
      <c r="E44" s="15">
        <f>'Mortgage 1'!E45+'Mortgage 2'!E45+'Mortgage 3'!E45+'Mortgage 4'!E45+'Mortgage 5'!E45</f>
        <v>8333.1774084508543</v>
      </c>
      <c r="F44" s="15">
        <f>'Mortgage 1'!F45+'Mortgage 2'!F45+'Mortgage 3'!F45+'Mortgage 4'!F45+'Mortgage 5'!F45</f>
        <v>2910.8717428691007</v>
      </c>
      <c r="G44" s="15">
        <f t="shared" si="2"/>
        <v>5422.3056655817536</v>
      </c>
      <c r="H44" s="33">
        <f>'Mortgage 1'!H45+'Mortgage 2'!H45+'Mortgage 3'!H45+'Mortgage 4'!H45+'Mortgage 5'!H45</f>
        <v>0</v>
      </c>
      <c r="I44" s="15">
        <f t="shared" si="0"/>
        <v>782433.29767176055</v>
      </c>
      <c r="J44" s="31"/>
    </row>
    <row r="45" spans="1:10" x14ac:dyDescent="0.35">
      <c r="A45" s="22">
        <f t="shared" si="3"/>
        <v>32</v>
      </c>
      <c r="B45" s="22"/>
      <c r="C45" s="46">
        <f t="shared" si="4"/>
        <v>45627</v>
      </c>
      <c r="D45" s="15">
        <f t="shared" si="1"/>
        <v>782433.29767176055</v>
      </c>
      <c r="E45" s="15">
        <f>'Mortgage 1'!E46+'Mortgage 2'!E46+'Mortgage 3'!E46+'Mortgage 4'!E46+'Mortgage 5'!E46</f>
        <v>8333.1774084508543</v>
      </c>
      <c r="F45" s="15">
        <f>'Mortgage 1'!F46+'Mortgage 2'!F46+'Mortgage 3'!F46+'Mortgage 4'!F46+'Mortgage 5'!F46</f>
        <v>2889.5641875089132</v>
      </c>
      <c r="G45" s="15">
        <f t="shared" si="2"/>
        <v>5443.6132209419411</v>
      </c>
      <c r="H45" s="33">
        <f>'Mortgage 1'!H46+'Mortgage 2'!H46+'Mortgage 3'!H46+'Mortgage 4'!H46+'Mortgage 5'!H46</f>
        <v>0</v>
      </c>
      <c r="I45" s="15">
        <f t="shared" si="0"/>
        <v>776989.68445081857</v>
      </c>
      <c r="J45" s="31"/>
    </row>
    <row r="46" spans="1:10" x14ac:dyDescent="0.35">
      <c r="A46" s="22">
        <f t="shared" si="3"/>
        <v>33</v>
      </c>
      <c r="B46" s="22"/>
      <c r="C46" s="46">
        <f t="shared" si="4"/>
        <v>45658</v>
      </c>
      <c r="D46" s="15">
        <f t="shared" si="1"/>
        <v>776989.68445081857</v>
      </c>
      <c r="E46" s="15">
        <f>'Mortgage 1'!E47+'Mortgage 2'!E47+'Mortgage 3'!E47+'Mortgage 4'!E47+'Mortgage 5'!E47</f>
        <v>8333.1774084508543</v>
      </c>
      <c r="F46" s="15">
        <f>'Mortgage 1'!F47+'Mortgage 2'!F47+'Mortgage 3'!F47+'Mortgage 4'!F47+'Mortgage 5'!F47</f>
        <v>2868.1721352844361</v>
      </c>
      <c r="G46" s="15">
        <f t="shared" si="2"/>
        <v>5465.0052731664182</v>
      </c>
      <c r="H46" s="33">
        <f>'Mortgage 1'!H47+'Mortgage 2'!H47+'Mortgage 3'!H47+'Mortgage 4'!H47+'Mortgage 5'!H47</f>
        <v>0</v>
      </c>
      <c r="I46" s="15">
        <f t="shared" si="0"/>
        <v>771524.67917765211</v>
      </c>
      <c r="J46" s="31"/>
    </row>
    <row r="47" spans="1:10" x14ac:dyDescent="0.35">
      <c r="A47" s="22">
        <f t="shared" si="3"/>
        <v>34</v>
      </c>
      <c r="B47" s="22"/>
      <c r="C47" s="46">
        <f t="shared" si="4"/>
        <v>45689</v>
      </c>
      <c r="D47" s="15">
        <f t="shared" si="1"/>
        <v>771524.67917765211</v>
      </c>
      <c r="E47" s="15">
        <f>'Mortgage 1'!E48+'Mortgage 2'!E48+'Mortgage 3'!E48+'Mortgage 4'!E48+'Mortgage 5'!E48</f>
        <v>8333.1774084508543</v>
      </c>
      <c r="F47" s="15">
        <f>'Mortgage 1'!F48+'Mortgage 2'!F48+'Mortgage 3'!F48+'Mortgage 4'!F48+'Mortgage 5'!F48</f>
        <v>2846.6952484074545</v>
      </c>
      <c r="G47" s="15">
        <f t="shared" si="2"/>
        <v>5486.4821600433997</v>
      </c>
      <c r="H47" s="33">
        <f>'Mortgage 1'!H48+'Mortgage 2'!H48+'Mortgage 3'!H48+'Mortgage 4'!H48+'Mortgage 5'!H48</f>
        <v>0</v>
      </c>
      <c r="I47" s="15">
        <f t="shared" si="0"/>
        <v>766038.19701760868</v>
      </c>
      <c r="J47" s="31"/>
    </row>
    <row r="48" spans="1:10" x14ac:dyDescent="0.35">
      <c r="A48" s="22">
        <f t="shared" si="3"/>
        <v>35</v>
      </c>
      <c r="B48" s="22"/>
      <c r="C48" s="46">
        <f t="shared" si="4"/>
        <v>45717</v>
      </c>
      <c r="D48" s="15">
        <f t="shared" si="1"/>
        <v>766038.19701760868</v>
      </c>
      <c r="E48" s="15">
        <f>'Mortgage 1'!E49+'Mortgage 2'!E49+'Mortgage 3'!E49+'Mortgage 4'!E49+'Mortgage 5'!E49</f>
        <v>8333.1774084508543</v>
      </c>
      <c r="F48" s="15">
        <f>'Mortgage 1'!F49+'Mortgage 2'!F49+'Mortgage 3'!F49+'Mortgage 4'!F49+'Mortgage 5'!F49</f>
        <v>2825.1331877299126</v>
      </c>
      <c r="G48" s="15">
        <f t="shared" si="2"/>
        <v>5508.0442207209417</v>
      </c>
      <c r="H48" s="33">
        <f>'Mortgage 1'!H49+'Mortgage 2'!H49+'Mortgage 3'!H49+'Mortgage 4'!H49+'Mortgage 5'!H49</f>
        <v>0</v>
      </c>
      <c r="I48" s="15">
        <f t="shared" si="0"/>
        <v>760530.15279688779</v>
      </c>
      <c r="J48" s="31"/>
    </row>
    <row r="49" spans="1:10" x14ac:dyDescent="0.35">
      <c r="A49" s="22">
        <f t="shared" si="3"/>
        <v>36</v>
      </c>
      <c r="B49" s="22">
        <v>3</v>
      </c>
      <c r="C49" s="46">
        <f t="shared" si="4"/>
        <v>45748</v>
      </c>
      <c r="D49" s="15">
        <f t="shared" si="1"/>
        <v>760530.15279688779</v>
      </c>
      <c r="E49" s="15">
        <f>'Mortgage 1'!E50+'Mortgage 2'!E50+'Mortgage 3'!E50+'Mortgage 4'!E50+'Mortgage 5'!E50</f>
        <v>8333.1774084508543</v>
      </c>
      <c r="F49" s="15">
        <f>'Mortgage 1'!F50+'Mortgage 2'!F50+'Mortgage 3'!F50+'Mortgage 4'!F50+'Mortgage 5'!F50</f>
        <v>2803.4856127384001</v>
      </c>
      <c r="G49" s="15">
        <f t="shared" si="2"/>
        <v>5529.6917957124542</v>
      </c>
      <c r="H49" s="33">
        <f>'Mortgage 1'!H50+'Mortgage 2'!H50+'Mortgage 3'!H50+'Mortgage 4'!H50+'Mortgage 5'!H50</f>
        <v>0</v>
      </c>
      <c r="I49" s="15">
        <f t="shared" si="0"/>
        <v>755000.46100117534</v>
      </c>
      <c r="J49" s="31"/>
    </row>
    <row r="50" spans="1:10" x14ac:dyDescent="0.35">
      <c r="A50" s="22">
        <f t="shared" si="3"/>
        <v>37</v>
      </c>
      <c r="B50" s="22"/>
      <c r="C50" s="46">
        <f t="shared" si="4"/>
        <v>45778</v>
      </c>
      <c r="D50" s="15">
        <f t="shared" si="1"/>
        <v>755000.46100117534</v>
      </c>
      <c r="E50" s="15">
        <f>'Mortgage 1'!E51+'Mortgage 2'!E51+'Mortgage 3'!E51+'Mortgage 4'!E51+'Mortgage 5'!E51</f>
        <v>8333.1774084508543</v>
      </c>
      <c r="F50" s="15">
        <f>'Mortgage 1'!F51+'Mortgage 2'!F51+'Mortgage 3'!F51+'Mortgage 4'!F51+'Mortgage 5'!F51</f>
        <v>2781.752181548628</v>
      </c>
      <c r="G50" s="15">
        <f t="shared" si="2"/>
        <v>5551.4252269022263</v>
      </c>
      <c r="H50" s="33">
        <f>'Mortgage 1'!H51+'Mortgage 2'!H51+'Mortgage 3'!H51+'Mortgage 4'!H51+'Mortgage 5'!H51</f>
        <v>0</v>
      </c>
      <c r="I50" s="15">
        <f t="shared" si="0"/>
        <v>749449.0357742731</v>
      </c>
      <c r="J50" s="31"/>
    </row>
    <row r="51" spans="1:10" x14ac:dyDescent="0.35">
      <c r="A51" s="22">
        <f t="shared" si="3"/>
        <v>38</v>
      </c>
      <c r="B51" s="22"/>
      <c r="C51" s="46">
        <f t="shared" si="4"/>
        <v>45809</v>
      </c>
      <c r="D51" s="15">
        <f t="shared" si="1"/>
        <v>749449.0357742731</v>
      </c>
      <c r="E51" s="15">
        <f>'Mortgage 1'!E52+'Mortgage 2'!E52+'Mortgage 3'!E52+'Mortgage 4'!E52+'Mortgage 5'!E52</f>
        <v>8333.1774084508543</v>
      </c>
      <c r="F51" s="15">
        <f>'Mortgage 1'!F52+'Mortgage 2'!F52+'Mortgage 3'!F52+'Mortgage 4'!F52+'Mortgage 5'!F52</f>
        <v>2759.9325508998731</v>
      </c>
      <c r="G51" s="15">
        <f t="shared" si="2"/>
        <v>5573.2448575509807</v>
      </c>
      <c r="H51" s="33">
        <f>'Mortgage 1'!H52+'Mortgage 2'!H52+'Mortgage 3'!H52+'Mortgage 4'!H52+'Mortgage 5'!H52</f>
        <v>0</v>
      </c>
      <c r="I51" s="15">
        <f t="shared" si="0"/>
        <v>743875.79091672215</v>
      </c>
      <c r="J51" s="31"/>
    </row>
    <row r="52" spans="1:10" x14ac:dyDescent="0.35">
      <c r="A52" s="22">
        <f t="shared" si="3"/>
        <v>39</v>
      </c>
      <c r="B52" s="22"/>
      <c r="C52" s="46">
        <f t="shared" si="4"/>
        <v>45839</v>
      </c>
      <c r="D52" s="15">
        <f t="shared" si="1"/>
        <v>743875.79091672215</v>
      </c>
      <c r="E52" s="15">
        <f>'Mortgage 1'!E53+'Mortgage 2'!E53+'Mortgage 3'!E53+'Mortgage 4'!E53+'Mortgage 5'!E53</f>
        <v>8333.1774084508543</v>
      </c>
      <c r="F52" s="15">
        <f>'Mortgage 1'!F53+'Mortgage 2'!F53+'Mortgage 3'!F53+'Mortgage 4'!F53+'Mortgage 5'!F53</f>
        <v>2738.0263761494039</v>
      </c>
      <c r="G52" s="15">
        <f t="shared" si="2"/>
        <v>5595.15103230145</v>
      </c>
      <c r="H52" s="33">
        <f>'Mortgage 1'!H53+'Mortgage 2'!H53+'Mortgage 3'!H53+'Mortgage 4'!H53+'Mortgage 5'!H53</f>
        <v>0</v>
      </c>
      <c r="I52" s="15">
        <f t="shared" si="0"/>
        <v>738280.63988442067</v>
      </c>
      <c r="J52" s="31"/>
    </row>
    <row r="53" spans="1:10" x14ac:dyDescent="0.35">
      <c r="A53" s="22">
        <f t="shared" si="3"/>
        <v>40</v>
      </c>
      <c r="B53" s="22"/>
      <c r="C53" s="46">
        <f t="shared" si="4"/>
        <v>45870</v>
      </c>
      <c r="D53" s="15">
        <f t="shared" si="1"/>
        <v>738280.63988442067</v>
      </c>
      <c r="E53" s="15">
        <f>'Mortgage 1'!E54+'Mortgage 2'!E54+'Mortgage 3'!E54+'Mortgage 4'!E54+'Mortgage 5'!E54</f>
        <v>8333.1774084508543</v>
      </c>
      <c r="F53" s="15">
        <f>'Mortgage 1'!F54+'Mortgage 2'!F54+'Mortgage 3'!F54+'Mortgage 4'!F54+'Mortgage 5'!F54</f>
        <v>2716.0333112668832</v>
      </c>
      <c r="G53" s="15">
        <f t="shared" si="2"/>
        <v>5617.1440971839711</v>
      </c>
      <c r="H53" s="33">
        <f>'Mortgage 1'!H54+'Mortgage 2'!H54+'Mortgage 3'!H54+'Mortgage 4'!H54+'Mortgage 5'!H54</f>
        <v>0</v>
      </c>
      <c r="I53" s="15">
        <f t="shared" si="0"/>
        <v>732663.49578723672</v>
      </c>
      <c r="J53" s="31"/>
    </row>
    <row r="54" spans="1:10" x14ac:dyDescent="0.35">
      <c r="A54" s="22">
        <f t="shared" si="3"/>
        <v>41</v>
      </c>
      <c r="B54" s="22"/>
      <c r="C54" s="46">
        <f t="shared" si="4"/>
        <v>45901</v>
      </c>
      <c r="D54" s="15">
        <f t="shared" si="1"/>
        <v>732663.49578723672</v>
      </c>
      <c r="E54" s="15">
        <f>'Mortgage 1'!E55+'Mortgage 2'!E55+'Mortgage 3'!E55+'Mortgage 4'!E55+'Mortgage 5'!E55</f>
        <v>8333.1774084508543</v>
      </c>
      <c r="F54" s="15">
        <f>'Mortgage 1'!F55+'Mortgage 2'!F55+'Mortgage 3'!F55+'Mortgage 4'!F55+'Mortgage 5'!F55</f>
        <v>2693.9530088287484</v>
      </c>
      <c r="G54" s="15">
        <f t="shared" si="2"/>
        <v>5639.2243996221059</v>
      </c>
      <c r="H54" s="33">
        <f>'Mortgage 1'!H55+'Mortgage 2'!H55+'Mortgage 3'!H55+'Mortgage 4'!H55+'Mortgage 5'!H55</f>
        <v>0</v>
      </c>
      <c r="I54" s="15">
        <f t="shared" si="0"/>
        <v>727024.27138761466</v>
      </c>
      <c r="J54" s="31"/>
    </row>
    <row r="55" spans="1:10" x14ac:dyDescent="0.35">
      <c r="A55" s="22">
        <f t="shared" si="3"/>
        <v>42</v>
      </c>
      <c r="B55" s="22"/>
      <c r="C55" s="46">
        <f t="shared" si="4"/>
        <v>45931</v>
      </c>
      <c r="D55" s="15">
        <f t="shared" si="1"/>
        <v>727024.27138761466</v>
      </c>
      <c r="E55" s="15">
        <f>'Mortgage 1'!E56+'Mortgage 2'!E56+'Mortgage 3'!E56+'Mortgage 4'!E56+'Mortgage 5'!E56</f>
        <v>8333.1774084508543</v>
      </c>
      <c r="F55" s="15">
        <f>'Mortgage 1'!F56+'Mortgage 2'!F56+'Mortgage 3'!F56+'Mortgage 4'!F56+'Mortgage 5'!F56</f>
        <v>2671.7851200125656</v>
      </c>
      <c r="G55" s="15">
        <f t="shared" si="2"/>
        <v>5661.3922884382882</v>
      </c>
      <c r="H55" s="33">
        <f>'Mortgage 1'!H56+'Mortgage 2'!H56+'Mortgage 3'!H56+'Mortgage 4'!H56+'Mortgage 5'!H56</f>
        <v>0</v>
      </c>
      <c r="I55" s="15">
        <f t="shared" si="0"/>
        <v>721362.87909917638</v>
      </c>
      <c r="J55" s="31"/>
    </row>
    <row r="56" spans="1:10" x14ac:dyDescent="0.35">
      <c r="A56" s="22">
        <f t="shared" si="3"/>
        <v>43</v>
      </c>
      <c r="B56" s="22"/>
      <c r="C56" s="46">
        <f t="shared" si="4"/>
        <v>45962</v>
      </c>
      <c r="D56" s="15">
        <f t="shared" si="1"/>
        <v>721362.87909917638</v>
      </c>
      <c r="E56" s="15">
        <f>'Mortgage 1'!E57+'Mortgage 2'!E57+'Mortgage 3'!E57+'Mortgage 4'!E57+'Mortgage 5'!E57</f>
        <v>8333.1774084508543</v>
      </c>
      <c r="F56" s="15">
        <f>'Mortgage 1'!F57+'Mortgage 2'!F57+'Mortgage 3'!F57+'Mortgage 4'!F57+'Mortgage 5'!F57</f>
        <v>2649.5292945913679</v>
      </c>
      <c r="G56" s="15">
        <f t="shared" si="2"/>
        <v>5683.6481138594863</v>
      </c>
      <c r="H56" s="33">
        <f>'Mortgage 1'!H57+'Mortgage 2'!H57+'Mortgage 3'!H57+'Mortgage 4'!H57+'Mortgage 5'!H57</f>
        <v>0</v>
      </c>
      <c r="I56" s="15">
        <f t="shared" si="0"/>
        <v>715679.23098531691</v>
      </c>
      <c r="J56" s="31"/>
    </row>
    <row r="57" spans="1:10" x14ac:dyDescent="0.35">
      <c r="A57" s="22">
        <f t="shared" si="3"/>
        <v>44</v>
      </c>
      <c r="B57" s="22"/>
      <c r="C57" s="46">
        <f t="shared" si="4"/>
        <v>45992</v>
      </c>
      <c r="D57" s="15">
        <f t="shared" si="1"/>
        <v>715679.23098531691</v>
      </c>
      <c r="E57" s="15">
        <f>'Mortgage 1'!E58+'Mortgage 2'!E58+'Mortgage 3'!E58+'Mortgage 4'!E58+'Mortgage 5'!E58</f>
        <v>8333.1774084508543</v>
      </c>
      <c r="F57" s="15">
        <f>'Mortgage 1'!F58+'Mortgage 2'!F58+'Mortgage 3'!F58+'Mortgage 4'!F58+'Mortgage 5'!F58</f>
        <v>2627.185180927961</v>
      </c>
      <c r="G57" s="15">
        <f t="shared" si="2"/>
        <v>5705.9922275228928</v>
      </c>
      <c r="H57" s="33">
        <f>'Mortgage 1'!H58+'Mortgage 2'!H58+'Mortgage 3'!H58+'Mortgage 4'!H58+'Mortgage 5'!H58</f>
        <v>0</v>
      </c>
      <c r="I57" s="15">
        <f t="shared" si="0"/>
        <v>709973.23875779402</v>
      </c>
      <c r="J57" s="31"/>
    </row>
    <row r="58" spans="1:10" x14ac:dyDescent="0.35">
      <c r="A58" s="22">
        <f t="shared" si="3"/>
        <v>45</v>
      </c>
      <c r="B58" s="22"/>
      <c r="C58" s="46">
        <f t="shared" si="4"/>
        <v>46023</v>
      </c>
      <c r="D58" s="15">
        <f t="shared" si="1"/>
        <v>709973.23875779402</v>
      </c>
      <c r="E58" s="15">
        <f>'Mortgage 1'!E59+'Mortgage 2'!E59+'Mortgage 3'!E59+'Mortgage 4'!E59+'Mortgage 5'!E59</f>
        <v>8333.1774084508543</v>
      </c>
      <c r="F58" s="15">
        <f>'Mortgage 1'!F59+'Mortgage 2'!F59+'Mortgage 3'!F59+'Mortgage 4'!F59+'Mortgage 5'!F59</f>
        <v>2604.7524259692154</v>
      </c>
      <c r="G58" s="15">
        <f t="shared" si="2"/>
        <v>5728.4249824816388</v>
      </c>
      <c r="H58" s="33">
        <f>'Mortgage 1'!H59+'Mortgage 2'!H59+'Mortgage 3'!H59+'Mortgage 4'!H59+'Mortgage 5'!H59</f>
        <v>0</v>
      </c>
      <c r="I58" s="15">
        <f t="shared" si="0"/>
        <v>704244.81377531239</v>
      </c>
      <c r="J58" s="31"/>
    </row>
    <row r="59" spans="1:10" x14ac:dyDescent="0.35">
      <c r="A59" s="22">
        <f t="shared" si="3"/>
        <v>46</v>
      </c>
      <c r="B59" s="22"/>
      <c r="C59" s="46">
        <f t="shared" si="4"/>
        <v>46054</v>
      </c>
      <c r="D59" s="15">
        <f t="shared" si="1"/>
        <v>704244.81377531239</v>
      </c>
      <c r="E59" s="15">
        <f>'Mortgage 1'!E60+'Mortgage 2'!E60+'Mortgage 3'!E60+'Mortgage 4'!E60+'Mortgage 5'!E60</f>
        <v>8333.1774084508543</v>
      </c>
      <c r="F59" s="15">
        <f>'Mortgage 1'!F60+'Mortgage 2'!F60+'Mortgage 3'!F60+'Mortgage 4'!F60+'Mortgage 5'!F60</f>
        <v>2582.2306752403292</v>
      </c>
      <c r="G59" s="15">
        <f t="shared" si="2"/>
        <v>5750.9467332105251</v>
      </c>
      <c r="H59" s="33">
        <f>'Mortgage 1'!H60+'Mortgage 2'!H60+'Mortgage 3'!H60+'Mortgage 4'!H60+'Mortgage 5'!H60</f>
        <v>0</v>
      </c>
      <c r="I59" s="15">
        <f t="shared" si="0"/>
        <v>698493.86704210192</v>
      </c>
      <c r="J59" s="31"/>
    </row>
    <row r="60" spans="1:10" x14ac:dyDescent="0.35">
      <c r="A60" s="22">
        <f t="shared" si="3"/>
        <v>47</v>
      </c>
      <c r="B60" s="22"/>
      <c r="C60" s="46">
        <f t="shared" si="4"/>
        <v>46082</v>
      </c>
      <c r="D60" s="15">
        <f t="shared" si="1"/>
        <v>698493.86704210192</v>
      </c>
      <c r="E60" s="15">
        <f>'Mortgage 1'!E61+'Mortgage 2'!E61+'Mortgage 3'!E61+'Mortgage 4'!E61+'Mortgage 5'!E61</f>
        <v>8333.1774084508543</v>
      </c>
      <c r="F60" s="15">
        <f>'Mortgage 1'!F61+'Mortgage 2'!F61+'Mortgage 3'!F61+'Mortgage 4'!F61+'Mortgage 5'!F61</f>
        <v>2559.6195728390658</v>
      </c>
      <c r="G60" s="15">
        <f t="shared" si="2"/>
        <v>5773.5578356117885</v>
      </c>
      <c r="H60" s="33">
        <f>'Mortgage 1'!H61+'Mortgage 2'!H61+'Mortgage 3'!H61+'Mortgage 4'!H61+'Mortgage 5'!H61</f>
        <v>0</v>
      </c>
      <c r="I60" s="15">
        <f t="shared" si="0"/>
        <v>692720.30920649017</v>
      </c>
      <c r="J60" s="31"/>
    </row>
    <row r="61" spans="1:10" x14ac:dyDescent="0.35">
      <c r="A61" s="22">
        <f t="shared" si="3"/>
        <v>48</v>
      </c>
      <c r="B61" s="22">
        <v>4</v>
      </c>
      <c r="C61" s="46">
        <f t="shared" si="4"/>
        <v>46113</v>
      </c>
      <c r="D61" s="15">
        <f t="shared" si="1"/>
        <v>692720.30920649017</v>
      </c>
      <c r="E61" s="15">
        <f>'Mortgage 1'!E62+'Mortgage 2'!E62+'Mortgage 3'!E62+'Mortgage 4'!E62+'Mortgage 5'!E62</f>
        <v>8333.1774084508543</v>
      </c>
      <c r="F61" s="15">
        <f>'Mortgage 1'!F62+'Mortgage 2'!F62+'Mortgage 3'!F62+'Mortgage 4'!F62+'Mortgage 5'!F62</f>
        <v>2536.9187614299763</v>
      </c>
      <c r="G61" s="15">
        <f t="shared" si="2"/>
        <v>5796.258647020878</v>
      </c>
      <c r="H61" s="33">
        <f>'Mortgage 1'!H62+'Mortgage 2'!H62+'Mortgage 3'!H62+'Mortgage 4'!H62+'Mortgage 5'!H62</f>
        <v>0</v>
      </c>
      <c r="I61" s="15">
        <f t="shared" si="0"/>
        <v>686924.05055946927</v>
      </c>
      <c r="J61" s="31"/>
    </row>
    <row r="62" spans="1:10" x14ac:dyDescent="0.35">
      <c r="A62" s="22">
        <f t="shared" si="3"/>
        <v>49</v>
      </c>
      <c r="B62" s="22"/>
      <c r="C62" s="46">
        <f t="shared" si="4"/>
        <v>46143</v>
      </c>
      <c r="D62" s="15">
        <f t="shared" si="1"/>
        <v>686924.05055946927</v>
      </c>
      <c r="E62" s="15">
        <f>'Mortgage 1'!E63+'Mortgage 2'!E63+'Mortgage 3'!E63+'Mortgage 4'!E63+'Mortgage 5'!E63</f>
        <v>8333.1774084508543</v>
      </c>
      <c r="F62" s="15">
        <f>'Mortgage 1'!F63+'Mortgage 2'!F63+'Mortgage 3'!F63+'Mortgage 4'!F63+'Mortgage 5'!F63</f>
        <v>2514.1278822385912</v>
      </c>
      <c r="G62" s="15">
        <f t="shared" si="2"/>
        <v>5819.0495262122631</v>
      </c>
      <c r="H62" s="33">
        <f>'Mortgage 1'!H63+'Mortgage 2'!H63+'Mortgage 3'!H63+'Mortgage 4'!H63+'Mortgage 5'!H63</f>
        <v>0</v>
      </c>
      <c r="I62" s="15">
        <f t="shared" si="0"/>
        <v>681105.00103325699</v>
      </c>
      <c r="J62" s="31"/>
    </row>
    <row r="63" spans="1:10" x14ac:dyDescent="0.35">
      <c r="A63" s="22">
        <f t="shared" si="3"/>
        <v>50</v>
      </c>
      <c r="B63" s="22"/>
      <c r="C63" s="46">
        <f t="shared" si="4"/>
        <v>46174</v>
      </c>
      <c r="D63" s="15">
        <f t="shared" si="1"/>
        <v>681105.00103325699</v>
      </c>
      <c r="E63" s="15">
        <f>'Mortgage 1'!E64+'Mortgage 2'!E64+'Mortgage 3'!E64+'Mortgage 4'!E64+'Mortgage 5'!E64</f>
        <v>8333.1774084508543</v>
      </c>
      <c r="F63" s="15">
        <f>'Mortgage 1'!F64+'Mortgage 2'!F64+'Mortgage 3'!F64+'Mortgage 4'!F64+'Mortgage 5'!F64</f>
        <v>2491.2465750455904</v>
      </c>
      <c r="G63" s="15">
        <f t="shared" si="2"/>
        <v>5841.9308334052639</v>
      </c>
      <c r="H63" s="33">
        <f>'Mortgage 1'!H64+'Mortgage 2'!H64+'Mortgage 3'!H64+'Mortgage 4'!H64+'Mortgage 5'!H64</f>
        <v>0</v>
      </c>
      <c r="I63" s="15">
        <f t="shared" si="0"/>
        <v>675263.07019985176</v>
      </c>
      <c r="J63" s="31"/>
    </row>
    <row r="64" spans="1:10" x14ac:dyDescent="0.35">
      <c r="A64" s="22">
        <f t="shared" si="3"/>
        <v>51</v>
      </c>
      <c r="B64" s="22"/>
      <c r="C64" s="46">
        <f t="shared" si="4"/>
        <v>46204</v>
      </c>
      <c r="D64" s="15">
        <f t="shared" si="1"/>
        <v>675263.07019985176</v>
      </c>
      <c r="E64" s="15">
        <f>'Mortgage 1'!E65+'Mortgage 2'!E65+'Mortgage 3'!E65+'Mortgage 4'!E65+'Mortgage 5'!E65</f>
        <v>8333.1774084508543</v>
      </c>
      <c r="F64" s="15">
        <f>'Mortgage 1'!F65+'Mortgage 2'!F65+'Mortgage 3'!F65+'Mortgage 4'!F65+'Mortgage 5'!F65</f>
        <v>2468.2744781809506</v>
      </c>
      <c r="G64" s="15">
        <f t="shared" si="2"/>
        <v>5864.9029302699037</v>
      </c>
      <c r="H64" s="33">
        <f>'Mortgage 1'!H65+'Mortgage 2'!H65+'Mortgage 3'!H65+'Mortgage 4'!H65+'Mortgage 5'!H65</f>
        <v>0</v>
      </c>
      <c r="I64" s="15">
        <f t="shared" si="0"/>
        <v>669398.16726958181</v>
      </c>
      <c r="J64" s="31"/>
    </row>
    <row r="65" spans="1:10" x14ac:dyDescent="0.35">
      <c r="A65" s="22">
        <f t="shared" si="3"/>
        <v>52</v>
      </c>
      <c r="B65" s="22"/>
      <c r="C65" s="46">
        <f t="shared" si="4"/>
        <v>46235</v>
      </c>
      <c r="D65" s="15">
        <f t="shared" si="1"/>
        <v>669398.16726958181</v>
      </c>
      <c r="E65" s="15">
        <f>'Mortgage 1'!E66+'Mortgage 2'!E66+'Mortgage 3'!E66+'Mortgage 4'!E66+'Mortgage 5'!E66</f>
        <v>8333.1774084508543</v>
      </c>
      <c r="F65" s="15">
        <f>'Mortgage 1'!F66+'Mortgage 2'!F66+'Mortgage 3'!F66+'Mortgage 4'!F66+'Mortgage 5'!F66</f>
        <v>2445.2112285180674</v>
      </c>
      <c r="G65" s="15">
        <f t="shared" si="2"/>
        <v>5887.9661799327869</v>
      </c>
      <c r="H65" s="33">
        <f>'Mortgage 1'!H66+'Mortgage 2'!H66+'Mortgage 3'!H66+'Mortgage 4'!H66+'Mortgage 5'!H66</f>
        <v>0</v>
      </c>
      <c r="I65" s="15">
        <f t="shared" si="0"/>
        <v>663510.201089649</v>
      </c>
      <c r="J65" s="31"/>
    </row>
    <row r="66" spans="1:10" x14ac:dyDescent="0.35">
      <c r="A66" s="22">
        <f t="shared" si="3"/>
        <v>53</v>
      </c>
      <c r="B66" s="22"/>
      <c r="C66" s="46">
        <f t="shared" si="4"/>
        <v>46266</v>
      </c>
      <c r="D66" s="15">
        <f t="shared" si="1"/>
        <v>663510.201089649</v>
      </c>
      <c r="E66" s="15">
        <f>'Mortgage 1'!E67+'Mortgage 2'!E67+'Mortgage 3'!E67+'Mortgage 4'!E67+'Mortgage 5'!E67</f>
        <v>8333.1774084508543</v>
      </c>
      <c r="F66" s="15">
        <f>'Mortgage 1'!F67+'Mortgage 2'!F67+'Mortgage 3'!F67+'Mortgage 4'!F67+'Mortgage 5'!F67</f>
        <v>2422.0564614678556</v>
      </c>
      <c r="G66" s="15">
        <f t="shared" si="2"/>
        <v>5911.1209469829992</v>
      </c>
      <c r="H66" s="33">
        <f>'Mortgage 1'!H67+'Mortgage 2'!H67+'Mortgage 3'!H67+'Mortgage 4'!H67+'Mortgage 5'!H67</f>
        <v>0</v>
      </c>
      <c r="I66" s="15">
        <f t="shared" si="0"/>
        <v>657599.080142666</v>
      </c>
      <c r="J66" s="31"/>
    </row>
    <row r="67" spans="1:10" x14ac:dyDescent="0.35">
      <c r="A67" s="22">
        <f t="shared" si="3"/>
        <v>54</v>
      </c>
      <c r="B67" s="22"/>
      <c r="C67" s="46">
        <f t="shared" si="4"/>
        <v>46296</v>
      </c>
      <c r="D67" s="15">
        <f t="shared" si="1"/>
        <v>657599.080142666</v>
      </c>
      <c r="E67" s="15">
        <f>'Mortgage 1'!E68+'Mortgage 2'!E68+'Mortgage 3'!E68+'Mortgage 4'!E68+'Mortgage 5'!E68</f>
        <v>8333.1774084508543</v>
      </c>
      <c r="F67" s="15">
        <f>'Mortgage 1'!F68+'Mortgage 2'!F68+'Mortgage 3'!F68+'Mortgage 4'!F68+'Mortgage 5'!F68</f>
        <v>2398.8098109728217</v>
      </c>
      <c r="G67" s="15">
        <f t="shared" si="2"/>
        <v>5934.3675974780326</v>
      </c>
      <c r="H67" s="33">
        <f>'Mortgage 1'!H68+'Mortgage 2'!H68+'Mortgage 3'!H68+'Mortgage 4'!H68+'Mortgage 5'!H68</f>
        <v>0</v>
      </c>
      <c r="I67" s="15">
        <f t="shared" si="0"/>
        <v>651664.71254518803</v>
      </c>
      <c r="J67" s="31"/>
    </row>
    <row r="68" spans="1:10" x14ac:dyDescent="0.35">
      <c r="A68" s="22">
        <f t="shared" si="3"/>
        <v>55</v>
      </c>
      <c r="B68" s="22"/>
      <c r="C68" s="46">
        <f t="shared" si="4"/>
        <v>46327</v>
      </c>
      <c r="D68" s="15">
        <f t="shared" si="1"/>
        <v>651664.71254518803</v>
      </c>
      <c r="E68" s="15">
        <f>'Mortgage 1'!E69+'Mortgage 2'!E69+'Mortgage 3'!E69+'Mortgage 4'!E69+'Mortgage 5'!E69</f>
        <v>8333.1774084508543</v>
      </c>
      <c r="F68" s="15">
        <f>'Mortgage 1'!F69+'Mortgage 2'!F69+'Mortgage 3'!F69+'Mortgage 4'!F69+'Mortgage 5'!F69</f>
        <v>2375.4709095011167</v>
      </c>
      <c r="G68" s="15">
        <f t="shared" si="2"/>
        <v>5957.7064989497376</v>
      </c>
      <c r="H68" s="33">
        <f>'Mortgage 1'!H69+'Mortgage 2'!H69+'Mortgage 3'!H69+'Mortgage 4'!H69+'Mortgage 5'!H69</f>
        <v>0</v>
      </c>
      <c r="I68" s="15">
        <f t="shared" si="0"/>
        <v>645707.00604623824</v>
      </c>
      <c r="J68" s="31"/>
    </row>
    <row r="69" spans="1:10" x14ac:dyDescent="0.35">
      <c r="A69" s="22">
        <f t="shared" si="3"/>
        <v>56</v>
      </c>
      <c r="B69" s="22"/>
      <c r="C69" s="46">
        <f t="shared" si="4"/>
        <v>46357</v>
      </c>
      <c r="D69" s="15">
        <f t="shared" si="1"/>
        <v>645707.00604623824</v>
      </c>
      <c r="E69" s="15">
        <f>'Mortgage 1'!E70+'Mortgage 2'!E70+'Mortgage 3'!E70+'Mortgage 4'!E70+'Mortgage 5'!E70</f>
        <v>8333.1774084508543</v>
      </c>
      <c r="F69" s="15">
        <f>'Mortgage 1'!F70+'Mortgage 2'!F70+'Mortgage 3'!F70+'Mortgage 4'!F70+'Mortgage 5'!F70</f>
        <v>2352.0393880405609</v>
      </c>
      <c r="G69" s="15">
        <f t="shared" si="2"/>
        <v>5981.1380204102934</v>
      </c>
      <c r="H69" s="33">
        <f>'Mortgage 1'!H70+'Mortgage 2'!H70+'Mortgage 3'!H70+'Mortgage 4'!H70+'Mortgage 5'!H70</f>
        <v>0</v>
      </c>
      <c r="I69" s="15">
        <f t="shared" si="0"/>
        <v>639725.86802582792</v>
      </c>
      <c r="J69" s="31"/>
    </row>
    <row r="70" spans="1:10" x14ac:dyDescent="0.35">
      <c r="A70" s="22">
        <f t="shared" si="3"/>
        <v>57</v>
      </c>
      <c r="B70" s="22"/>
      <c r="C70" s="46">
        <f t="shared" si="4"/>
        <v>46388</v>
      </c>
      <c r="D70" s="15">
        <f t="shared" si="1"/>
        <v>639725.86802582792</v>
      </c>
      <c r="E70" s="15">
        <f>'Mortgage 1'!E71+'Mortgage 2'!E71+'Mortgage 3'!E71+'Mortgage 4'!E71+'Mortgage 5'!E71</f>
        <v>8333.1774084508543</v>
      </c>
      <c r="F70" s="15">
        <f>'Mortgage 1'!F71+'Mortgage 2'!F71+'Mortgage 3'!F71+'Mortgage 4'!F71+'Mortgage 5'!F71</f>
        <v>2328.5148760926472</v>
      </c>
      <c r="G70" s="15">
        <f t="shared" si="2"/>
        <v>6004.6625323582066</v>
      </c>
      <c r="H70" s="33">
        <f>'Mortgage 1'!H71+'Mortgage 2'!H71+'Mortgage 3'!H71+'Mortgage 4'!H71+'Mortgage 5'!H71</f>
        <v>0</v>
      </c>
      <c r="I70" s="15">
        <f t="shared" si="0"/>
        <v>633721.20549346972</v>
      </c>
      <c r="J70" s="31"/>
    </row>
    <row r="71" spans="1:10" x14ac:dyDescent="0.35">
      <c r="A71" s="22">
        <f t="shared" si="3"/>
        <v>58</v>
      </c>
      <c r="B71" s="22"/>
      <c r="C71" s="46">
        <f t="shared" si="4"/>
        <v>46419</v>
      </c>
      <c r="D71" s="15">
        <f t="shared" si="1"/>
        <v>633721.20549346972</v>
      </c>
      <c r="E71" s="15">
        <f>'Mortgage 1'!E72+'Mortgage 2'!E72+'Mortgage 3'!E72+'Mortgage 4'!E72+'Mortgage 5'!E72</f>
        <v>8333.1774084508543</v>
      </c>
      <c r="F71" s="15">
        <f>'Mortgage 1'!F72+'Mortgage 2'!F72+'Mortgage 3'!F72+'Mortgage 4'!F72+'Mortgage 5'!F72</f>
        <v>2304.8970016665189</v>
      </c>
      <c r="G71" s="15">
        <f t="shared" si="2"/>
        <v>6028.2804067843354</v>
      </c>
      <c r="H71" s="33">
        <f>'Mortgage 1'!H72+'Mortgage 2'!H72+'Mortgage 3'!H72+'Mortgage 4'!H72+'Mortgage 5'!H72</f>
        <v>0</v>
      </c>
      <c r="I71" s="15">
        <f t="shared" si="0"/>
        <v>627692.92508668534</v>
      </c>
      <c r="J71" s="31"/>
    </row>
    <row r="72" spans="1:10" x14ac:dyDescent="0.35">
      <c r="A72" s="22">
        <f t="shared" si="3"/>
        <v>59</v>
      </c>
      <c r="B72" s="22"/>
      <c r="C72" s="46">
        <f t="shared" si="4"/>
        <v>46447</v>
      </c>
      <c r="D72" s="15">
        <f t="shared" si="1"/>
        <v>627692.92508668534</v>
      </c>
      <c r="E72" s="15">
        <f>'Mortgage 1'!E73+'Mortgage 2'!E73+'Mortgage 3'!E73+'Mortgage 4'!E73+'Mortgage 5'!E73</f>
        <v>8333.1774084508543</v>
      </c>
      <c r="F72" s="15">
        <f>'Mortgage 1'!F73+'Mortgage 2'!F73+'Mortgage 3'!F73+'Mortgage 4'!F73+'Mortgage 5'!F73</f>
        <v>2281.1853912729221</v>
      </c>
      <c r="G72" s="15">
        <f t="shared" si="2"/>
        <v>6051.9920171779322</v>
      </c>
      <c r="H72" s="33">
        <f>'Mortgage 1'!H73+'Mortgage 2'!H73+'Mortgage 3'!H73+'Mortgage 4'!H73+'Mortgage 5'!H73</f>
        <v>0</v>
      </c>
      <c r="I72" s="15">
        <f t="shared" si="0"/>
        <v>621640.93306950736</v>
      </c>
      <c r="J72" s="31"/>
    </row>
    <row r="73" spans="1:10" x14ac:dyDescent="0.35">
      <c r="A73" s="22">
        <f t="shared" si="3"/>
        <v>60</v>
      </c>
      <c r="B73" s="22">
        <v>5</v>
      </c>
      <c r="C73" s="46">
        <f t="shared" si="4"/>
        <v>46478</v>
      </c>
      <c r="D73" s="15">
        <f t="shared" si="1"/>
        <v>621640.93306950736</v>
      </c>
      <c r="E73" s="15">
        <f>'Mortgage 1'!E74+'Mortgage 2'!E74+'Mortgage 3'!E74+'Mortgage 4'!E74+'Mortgage 5'!E74</f>
        <v>8333.1774084508543</v>
      </c>
      <c r="F73" s="15">
        <f>'Mortgage 1'!F74+'Mortgage 2'!F74+'Mortgage 3'!F74+'Mortgage 4'!F74+'Mortgage 5'!F74</f>
        <v>2257.3796699181344</v>
      </c>
      <c r="G73" s="15">
        <f t="shared" si="2"/>
        <v>6075.7977385327194</v>
      </c>
      <c r="H73" s="33">
        <f>'Mortgage 1'!H74+'Mortgage 2'!H74+'Mortgage 3'!H74+'Mortgage 4'!H74+'Mortgage 5'!H74</f>
        <v>0</v>
      </c>
      <c r="I73" s="15">
        <f t="shared" si="0"/>
        <v>615565.13533097459</v>
      </c>
      <c r="J73" s="31"/>
    </row>
    <row r="74" spans="1:10" x14ac:dyDescent="0.35">
      <c r="A74" s="22">
        <f t="shared" si="3"/>
        <v>61</v>
      </c>
      <c r="B74" s="22"/>
      <c r="C74" s="46">
        <f t="shared" si="4"/>
        <v>46508</v>
      </c>
      <c r="D74" s="15">
        <f t="shared" si="1"/>
        <v>615565.13533097459</v>
      </c>
      <c r="E74" s="15">
        <f>'Mortgage 1'!E75+'Mortgage 2'!E75+'Mortgage 3'!E75+'Mortgage 4'!E75+'Mortgage 5'!E75</f>
        <v>8333.1774084508543</v>
      </c>
      <c r="F74" s="15">
        <f>'Mortgage 1'!F75+'Mortgage 2'!F75+'Mortgage 3'!F75+'Mortgage 4'!F75+'Mortgage 5'!F75</f>
        <v>2233.4794610978684</v>
      </c>
      <c r="G74" s="15">
        <f t="shared" si="2"/>
        <v>6099.6979473529864</v>
      </c>
      <c r="H74" s="33">
        <f>'Mortgage 1'!H75+'Mortgage 2'!H75+'Mortgage 3'!H75+'Mortgage 4'!H75+'Mortgage 5'!H75</f>
        <v>0</v>
      </c>
      <c r="I74" s="15">
        <f t="shared" si="0"/>
        <v>609465.43738362158</v>
      </c>
      <c r="J74" s="31"/>
    </row>
    <row r="75" spans="1:10" x14ac:dyDescent="0.35">
      <c r="A75" s="22">
        <f t="shared" si="3"/>
        <v>62</v>
      </c>
      <c r="B75" s="22"/>
      <c r="C75" s="46">
        <f t="shared" si="4"/>
        <v>46539</v>
      </c>
      <c r="D75" s="15">
        <f t="shared" si="1"/>
        <v>609465.43738362158</v>
      </c>
      <c r="E75" s="15">
        <f>'Mortgage 1'!E76+'Mortgage 2'!E76+'Mortgage 3'!E76+'Mortgage 4'!E76+'Mortgage 5'!E76</f>
        <v>8333.1774084508543</v>
      </c>
      <c r="F75" s="15">
        <f>'Mortgage 1'!F76+'Mortgage 2'!F76+'Mortgage 3'!F76+'Mortgage 4'!F76+'Mortgage 5'!F76</f>
        <v>2209.4843867911522</v>
      </c>
      <c r="G75" s="15">
        <f t="shared" si="2"/>
        <v>6123.693021659702</v>
      </c>
      <c r="H75" s="33">
        <f>'Mortgage 1'!H76+'Mortgage 2'!H76+'Mortgage 3'!H76+'Mortgage 4'!H76+'Mortgage 5'!H76</f>
        <v>0</v>
      </c>
      <c r="I75" s="15">
        <f t="shared" si="0"/>
        <v>603341.74436196184</v>
      </c>
      <c r="J75" s="31"/>
    </row>
    <row r="76" spans="1:10" x14ac:dyDescent="0.35">
      <c r="A76" s="22">
        <f t="shared" si="3"/>
        <v>63</v>
      </c>
      <c r="B76" s="22"/>
      <c r="C76" s="46">
        <f t="shared" si="4"/>
        <v>46569</v>
      </c>
      <c r="D76" s="15">
        <f t="shared" si="1"/>
        <v>603341.74436196184</v>
      </c>
      <c r="E76" s="15">
        <f>'Mortgage 1'!E77+'Mortgage 2'!E77+'Mortgage 3'!E77+'Mortgage 4'!E77+'Mortgage 5'!E77</f>
        <v>8333.1774084508543</v>
      </c>
      <c r="F76" s="15">
        <f>'Mortgage 1'!F77+'Mortgage 2'!F77+'Mortgage 3'!F77+'Mortgage 4'!F77+'Mortgage 5'!F77</f>
        <v>2185.3940674541827</v>
      </c>
      <c r="G76" s="15">
        <f t="shared" si="2"/>
        <v>6147.7833409966715</v>
      </c>
      <c r="H76" s="33">
        <f>'Mortgage 1'!H77+'Mortgage 2'!H77+'Mortgage 3'!H77+'Mortgage 4'!H77+'Mortgage 5'!H77</f>
        <v>0</v>
      </c>
      <c r="I76" s="15">
        <f t="shared" si="0"/>
        <v>597193.96102096513</v>
      </c>
      <c r="J76" s="31"/>
    </row>
    <row r="77" spans="1:10" x14ac:dyDescent="0.35">
      <c r="A77" s="22">
        <f t="shared" si="3"/>
        <v>64</v>
      </c>
      <c r="B77" s="22"/>
      <c r="C77" s="46">
        <f t="shared" si="4"/>
        <v>46600</v>
      </c>
      <c r="D77" s="15">
        <f t="shared" si="1"/>
        <v>597193.96102096513</v>
      </c>
      <c r="E77" s="15">
        <f>'Mortgage 1'!E78+'Mortgage 2'!E78+'Mortgage 3'!E78+'Mortgage 4'!E78+'Mortgage 5'!E78</f>
        <v>8333.1774084508543</v>
      </c>
      <c r="F77" s="15">
        <f>'Mortgage 1'!F78+'Mortgage 2'!F78+'Mortgage 3'!F78+'Mortgage 4'!F78+'Mortgage 5'!F78</f>
        <v>2161.2081220141531</v>
      </c>
      <c r="G77" s="15">
        <f t="shared" si="2"/>
        <v>6171.9692864367007</v>
      </c>
      <c r="H77" s="33">
        <f>'Mortgage 1'!H78+'Mortgage 2'!H78+'Mortgage 3'!H78+'Mortgage 4'!H78+'Mortgage 5'!H78</f>
        <v>0</v>
      </c>
      <c r="I77" s="15">
        <f t="shared" si="0"/>
        <v>591021.99173452845</v>
      </c>
      <c r="J77" s="31"/>
    </row>
    <row r="78" spans="1:10" x14ac:dyDescent="0.35">
      <c r="A78" s="22">
        <f t="shared" si="3"/>
        <v>65</v>
      </c>
      <c r="B78" s="22"/>
      <c r="C78" s="46">
        <f t="shared" si="4"/>
        <v>46631</v>
      </c>
      <c r="D78" s="15">
        <f t="shared" si="1"/>
        <v>591021.99173452845</v>
      </c>
      <c r="E78" s="15">
        <f>'Mortgage 1'!E79+'Mortgage 2'!E79+'Mortgage 3'!E79+'Mortgage 4'!E79+'Mortgage 5'!E79</f>
        <v>8333.1774084508543</v>
      </c>
      <c r="F78" s="15">
        <f>'Mortgage 1'!F79+'Mortgage 2'!F79+'Mortgage 3'!F79+'Mortgage 4'!F79+'Mortgage 5'!F79</f>
        <v>2136.9261678630592</v>
      </c>
      <c r="G78" s="15">
        <f t="shared" si="2"/>
        <v>6196.2512405877951</v>
      </c>
      <c r="H78" s="33">
        <f>'Mortgage 1'!H79+'Mortgage 2'!H79+'Mortgage 3'!H79+'Mortgage 4'!H79+'Mortgage 5'!H79</f>
        <v>0</v>
      </c>
      <c r="I78" s="15">
        <f t="shared" ref="I78:I141" si="5">D78-G78</f>
        <v>584825.74049394066</v>
      </c>
      <c r="J78" s="31"/>
    </row>
    <row r="79" spans="1:10" x14ac:dyDescent="0.35">
      <c r="A79" s="22">
        <f t="shared" si="3"/>
        <v>66</v>
      </c>
      <c r="B79" s="22"/>
      <c r="C79" s="46">
        <f t="shared" si="4"/>
        <v>46661</v>
      </c>
      <c r="D79" s="15">
        <f t="shared" ref="D79:D142" si="6">I78</f>
        <v>584825.74049394066</v>
      </c>
      <c r="E79" s="15">
        <f>'Mortgage 1'!E80+'Mortgage 2'!E80+'Mortgage 3'!E80+'Mortgage 4'!E80+'Mortgage 5'!E80</f>
        <v>8333.1774084508543</v>
      </c>
      <c r="F79" s="15">
        <f>'Mortgage 1'!F80+'Mortgage 2'!F80+'Mortgage 3'!F80+'Mortgage 4'!F80+'Mortgage 5'!F80</f>
        <v>2112.5478208514769</v>
      </c>
      <c r="G79" s="15">
        <f t="shared" ref="G79:G142" si="7">E79-F79+$H79</f>
        <v>6220.6295875993774</v>
      </c>
      <c r="H79" s="33">
        <f>'Mortgage 1'!H80+'Mortgage 2'!H80+'Mortgage 3'!H80+'Mortgage 4'!H80+'Mortgage 5'!H80</f>
        <v>0</v>
      </c>
      <c r="I79" s="15">
        <f t="shared" si="5"/>
        <v>578605.11090634123</v>
      </c>
      <c r="J79" s="31"/>
    </row>
    <row r="80" spans="1:10" x14ac:dyDescent="0.35">
      <c r="A80" s="22">
        <f t="shared" ref="A80:A143" si="8">A79+1</f>
        <v>67</v>
      </c>
      <c r="B80" s="22"/>
      <c r="C80" s="46">
        <f t="shared" ref="C80:C143" si="9">EDATE(C79,$A$14)</f>
        <v>46692</v>
      </c>
      <c r="D80" s="15">
        <f t="shared" si="6"/>
        <v>578605.11090634123</v>
      </c>
      <c r="E80" s="15">
        <f>'Mortgage 1'!E81+'Mortgage 2'!E81+'Mortgage 3'!E81+'Mortgage 4'!E81+'Mortgage 5'!E81</f>
        <v>8333.1774084508543</v>
      </c>
      <c r="F80" s="15">
        <f>'Mortgage 1'!F81+'Mortgage 2'!F81+'Mortgage 3'!F81+'Mortgage 4'!F81+'Mortgage 5'!F81</f>
        <v>2088.0726952823161</v>
      </c>
      <c r="G80" s="15">
        <f t="shared" si="7"/>
        <v>6245.1047131685382</v>
      </c>
      <c r="H80" s="33">
        <f>'Mortgage 1'!H81+'Mortgage 2'!H81+'Mortgage 3'!H81+'Mortgage 4'!H81+'Mortgage 5'!H81</f>
        <v>0</v>
      </c>
      <c r="I80" s="15">
        <f t="shared" si="5"/>
        <v>572360.00619317265</v>
      </c>
      <c r="J80" s="31"/>
    </row>
    <row r="81" spans="1:10" x14ac:dyDescent="0.35">
      <c r="A81" s="22">
        <f t="shared" si="8"/>
        <v>68</v>
      </c>
      <c r="B81" s="22"/>
      <c r="C81" s="46">
        <f t="shared" si="9"/>
        <v>46722</v>
      </c>
      <c r="D81" s="15">
        <f t="shared" si="6"/>
        <v>572360.00619317265</v>
      </c>
      <c r="E81" s="15">
        <f>'Mortgage 1'!E82+'Mortgage 2'!E82+'Mortgage 3'!E82+'Mortgage 4'!E82+'Mortgage 5'!E82</f>
        <v>8333.1774084508543</v>
      </c>
      <c r="F81" s="15">
        <f>'Mortgage 1'!F82+'Mortgage 2'!F82+'Mortgage 3'!F82+'Mortgage 4'!F82+'Mortgage 5'!F82</f>
        <v>2063.500403904548</v>
      </c>
      <c r="G81" s="15">
        <f t="shared" si="7"/>
        <v>6269.6770045463063</v>
      </c>
      <c r="H81" s="33">
        <f>'Mortgage 1'!H82+'Mortgage 2'!H82+'Mortgage 3'!H82+'Mortgage 4'!H82+'Mortgage 5'!H82</f>
        <v>0</v>
      </c>
      <c r="I81" s="15">
        <f t="shared" si="5"/>
        <v>566090.32918862638</v>
      </c>
      <c r="J81" s="31"/>
    </row>
    <row r="82" spans="1:10" x14ac:dyDescent="0.35">
      <c r="A82" s="22">
        <f t="shared" si="8"/>
        <v>69</v>
      </c>
      <c r="B82" s="22"/>
      <c r="C82" s="46">
        <f t="shared" si="9"/>
        <v>46753</v>
      </c>
      <c r="D82" s="15">
        <f t="shared" si="6"/>
        <v>566090.32918862638</v>
      </c>
      <c r="E82" s="15">
        <f>'Mortgage 1'!E83+'Mortgage 2'!E83+'Mortgage 3'!E83+'Mortgage 4'!E83+'Mortgage 5'!E83</f>
        <v>8333.1774084508543</v>
      </c>
      <c r="F82" s="15">
        <f>'Mortgage 1'!F83+'Mortgage 2'!F83+'Mortgage 3'!F83+'Mortgage 4'!F83+'Mortgage 5'!F83</f>
        <v>2038.8305579069067</v>
      </c>
      <c r="G82" s="15">
        <f t="shared" si="7"/>
        <v>6294.3468505439478</v>
      </c>
      <c r="H82" s="33">
        <f>'Mortgage 1'!H83+'Mortgage 2'!H83+'Mortgage 3'!H83+'Mortgage 4'!H83+'Mortgage 5'!H83</f>
        <v>0</v>
      </c>
      <c r="I82" s="15">
        <f t="shared" si="5"/>
        <v>559795.98233808239</v>
      </c>
      <c r="J82" s="31"/>
    </row>
    <row r="83" spans="1:10" x14ac:dyDescent="0.35">
      <c r="A83" s="22">
        <f t="shared" si="8"/>
        <v>70</v>
      </c>
      <c r="B83" s="22"/>
      <c r="C83" s="46">
        <f t="shared" si="9"/>
        <v>46784</v>
      </c>
      <c r="D83" s="15">
        <f t="shared" si="6"/>
        <v>559795.98233808239</v>
      </c>
      <c r="E83" s="15">
        <f>'Mortgage 1'!E84+'Mortgage 2'!E84+'Mortgage 3'!E84+'Mortgage 4'!E84+'Mortgage 5'!E84</f>
        <v>8333.1774084508543</v>
      </c>
      <c r="F83" s="15">
        <f>'Mortgage 1'!F84+'Mortgage 2'!F84+'Mortgage 3'!F84+'Mortgage 4'!F84+'Mortgage 5'!F84</f>
        <v>2014.062766911569</v>
      </c>
      <c r="G83" s="15">
        <f t="shared" si="7"/>
        <v>6319.114641539285</v>
      </c>
      <c r="H83" s="33">
        <f>'Mortgage 1'!H84+'Mortgage 2'!H84+'Mortgage 3'!H84+'Mortgage 4'!H84+'Mortgage 5'!H84</f>
        <v>0</v>
      </c>
      <c r="I83" s="15">
        <f t="shared" si="5"/>
        <v>553476.86769654311</v>
      </c>
      <c r="J83" s="31"/>
    </row>
    <row r="84" spans="1:10" x14ac:dyDescent="0.35">
      <c r="A84" s="22">
        <f t="shared" si="8"/>
        <v>71</v>
      </c>
      <c r="B84" s="22"/>
      <c r="C84" s="46">
        <f t="shared" si="9"/>
        <v>46813</v>
      </c>
      <c r="D84" s="15">
        <f t="shared" si="6"/>
        <v>553476.86769654311</v>
      </c>
      <c r="E84" s="15">
        <f>'Mortgage 1'!E85+'Mortgage 2'!E85+'Mortgage 3'!E85+'Mortgage 4'!E85+'Mortgage 5'!E85</f>
        <v>8333.1774084508543</v>
      </c>
      <c r="F84" s="15">
        <f>'Mortgage 1'!F85+'Mortgage 2'!F85+'Mortgage 3'!F85+'Mortgage 4'!F85+'Mortgage 5'!F85</f>
        <v>1989.1966389678014</v>
      </c>
      <c r="G84" s="15">
        <f t="shared" si="7"/>
        <v>6343.9807694830524</v>
      </c>
      <c r="H84" s="33">
        <f>'Mortgage 1'!H85+'Mortgage 2'!H85+'Mortgage 3'!H85+'Mortgage 4'!H85+'Mortgage 5'!H85</f>
        <v>0</v>
      </c>
      <c r="I84" s="15">
        <f t="shared" si="5"/>
        <v>547132.88692706008</v>
      </c>
      <c r="J84" s="31"/>
    </row>
    <row r="85" spans="1:10" x14ac:dyDescent="0.35">
      <c r="A85" s="22">
        <f t="shared" si="8"/>
        <v>72</v>
      </c>
      <c r="B85" s="22">
        <v>6</v>
      </c>
      <c r="C85" s="46">
        <f t="shared" si="9"/>
        <v>46844</v>
      </c>
      <c r="D85" s="15">
        <f t="shared" si="6"/>
        <v>547132.88692706008</v>
      </c>
      <c r="E85" s="15">
        <f>'Mortgage 1'!E86+'Mortgage 2'!E86+'Mortgage 3'!E86+'Mortgage 4'!E86+'Mortgage 5'!E86</f>
        <v>8333.1774084508543</v>
      </c>
      <c r="F85" s="15">
        <f>'Mortgage 1'!F86+'Mortgage 2'!F86+'Mortgage 3'!F86+'Mortgage 4'!F86+'Mortgage 5'!F86</f>
        <v>1964.2317805455882</v>
      </c>
      <c r="G85" s="15">
        <f t="shared" si="7"/>
        <v>6368.9456279052665</v>
      </c>
      <c r="H85" s="33">
        <f>'Mortgage 1'!H86+'Mortgage 2'!H86+'Mortgage 3'!H86+'Mortgage 4'!H86+'Mortgage 5'!H86</f>
        <v>0</v>
      </c>
      <c r="I85" s="15">
        <f t="shared" si="5"/>
        <v>540763.94129915477</v>
      </c>
      <c r="J85" s="31"/>
    </row>
    <row r="86" spans="1:10" x14ac:dyDescent="0.35">
      <c r="A86" s="22">
        <f t="shared" si="8"/>
        <v>73</v>
      </c>
      <c r="B86" s="22"/>
      <c r="C86" s="46">
        <f t="shared" si="9"/>
        <v>46874</v>
      </c>
      <c r="D86" s="15">
        <f t="shared" si="6"/>
        <v>540763.94129915477</v>
      </c>
      <c r="E86" s="15">
        <f>'Mortgage 1'!E87+'Mortgage 2'!E87+'Mortgage 3'!E87+'Mortgage 4'!E87+'Mortgage 5'!E87</f>
        <v>8333.1774084508543</v>
      </c>
      <c r="F86" s="15">
        <f>'Mortgage 1'!F87+'Mortgage 2'!F87+'Mortgage 3'!F87+'Mortgage 4'!F87+'Mortgage 5'!F87</f>
        <v>1939.1677965292288</v>
      </c>
      <c r="G86" s="15">
        <f t="shared" si="7"/>
        <v>6394.009611921625</v>
      </c>
      <c r="H86" s="33">
        <f>'Mortgage 1'!H87+'Mortgage 2'!H87+'Mortgage 3'!H87+'Mortgage 4'!H87+'Mortgage 5'!H87</f>
        <v>0</v>
      </c>
      <c r="I86" s="15">
        <f t="shared" si="5"/>
        <v>534369.93168723315</v>
      </c>
      <c r="J86" s="31"/>
    </row>
    <row r="87" spans="1:10" x14ac:dyDescent="0.35">
      <c r="A87" s="22">
        <f t="shared" si="8"/>
        <v>74</v>
      </c>
      <c r="B87" s="22"/>
      <c r="C87" s="46">
        <f t="shared" si="9"/>
        <v>46905</v>
      </c>
      <c r="D87" s="15">
        <f t="shared" si="6"/>
        <v>534369.93168723315</v>
      </c>
      <c r="E87" s="15">
        <f>'Mortgage 1'!E88+'Mortgage 2'!E88+'Mortgage 3'!E88+'Mortgage 4'!E88+'Mortgage 5'!E88</f>
        <v>8333.1774084508543</v>
      </c>
      <c r="F87" s="15">
        <f>'Mortgage 1'!F88+'Mortgage 2'!F88+'Mortgage 3'!F88+'Mortgage 4'!F88+'Mortgage 5'!F88</f>
        <v>1914.0042902109121</v>
      </c>
      <c r="G87" s="15">
        <f t="shared" si="7"/>
        <v>6419.1731182399417</v>
      </c>
      <c r="H87" s="33">
        <f>'Mortgage 1'!H88+'Mortgage 2'!H88+'Mortgage 3'!H88+'Mortgage 4'!H88+'Mortgage 5'!H88</f>
        <v>0</v>
      </c>
      <c r="I87" s="15">
        <f t="shared" si="5"/>
        <v>527950.75856899319</v>
      </c>
      <c r="J87" s="31"/>
    </row>
    <row r="88" spans="1:10" x14ac:dyDescent="0.35">
      <c r="A88" s="22">
        <f t="shared" si="8"/>
        <v>75</v>
      </c>
      <c r="B88" s="22"/>
      <c r="C88" s="46">
        <f t="shared" si="9"/>
        <v>46935</v>
      </c>
      <c r="D88" s="15">
        <f t="shared" si="6"/>
        <v>527950.75856899319</v>
      </c>
      <c r="E88" s="15">
        <f>'Mortgage 1'!E89+'Mortgage 2'!E89+'Mortgage 3'!E89+'Mortgage 4'!E89+'Mortgage 5'!E89</f>
        <v>8333.1774084508543</v>
      </c>
      <c r="F88" s="15">
        <f>'Mortgage 1'!F89+'Mortgage 2'!F89+'Mortgage 3'!F89+'Mortgage 4'!F89+'Mortgage 5'!F89</f>
        <v>1888.7408632842623</v>
      </c>
      <c r="G88" s="15">
        <f t="shared" si="7"/>
        <v>6444.4365451665917</v>
      </c>
      <c r="H88" s="33">
        <f>'Mortgage 1'!H89+'Mortgage 2'!H89+'Mortgage 3'!H89+'Mortgage 4'!H89+'Mortgage 5'!H89</f>
        <v>0</v>
      </c>
      <c r="I88" s="15">
        <f t="shared" si="5"/>
        <v>521506.32202382659</v>
      </c>
      <c r="J88" s="31"/>
    </row>
    <row r="89" spans="1:10" x14ac:dyDescent="0.35">
      <c r="A89" s="22">
        <f t="shared" si="8"/>
        <v>76</v>
      </c>
      <c r="B89" s="22"/>
      <c r="C89" s="46">
        <f t="shared" si="9"/>
        <v>46966</v>
      </c>
      <c r="D89" s="15">
        <f t="shared" si="6"/>
        <v>521506.32202382659</v>
      </c>
      <c r="E89" s="15">
        <f>'Mortgage 1'!E90+'Mortgage 2'!E90+'Mortgage 3'!E90+'Mortgage 4'!E90+'Mortgage 5'!E90</f>
        <v>8333.1774084508543</v>
      </c>
      <c r="F89" s="15">
        <f>'Mortgage 1'!F90+'Mortgage 2'!F90+'Mortgage 3'!F90+'Mortgage 4'!F90+'Mortgage 5'!F90</f>
        <v>1863.3771158378609</v>
      </c>
      <c r="G89" s="15">
        <f t="shared" si="7"/>
        <v>6469.8002926129939</v>
      </c>
      <c r="H89" s="33">
        <f>'Mortgage 1'!H90+'Mortgage 2'!H90+'Mortgage 3'!H90+'Mortgage 4'!H90+'Mortgage 5'!H90</f>
        <v>0</v>
      </c>
      <c r="I89" s="15">
        <f t="shared" si="5"/>
        <v>515036.52173121361</v>
      </c>
      <c r="J89" s="31"/>
    </row>
    <row r="90" spans="1:10" x14ac:dyDescent="0.35">
      <c r="A90" s="22">
        <f t="shared" si="8"/>
        <v>77</v>
      </c>
      <c r="B90" s="22"/>
      <c r="C90" s="46">
        <f t="shared" si="9"/>
        <v>46997</v>
      </c>
      <c r="D90" s="15">
        <f t="shared" si="6"/>
        <v>515036.52173121361</v>
      </c>
      <c r="E90" s="15">
        <f>'Mortgage 1'!E91+'Mortgage 2'!E91+'Mortgage 3'!E91+'Mortgage 4'!E91+'Mortgage 5'!E91</f>
        <v>8333.1774084508543</v>
      </c>
      <c r="F90" s="15">
        <f>'Mortgage 1'!F91+'Mortgage 2'!F91+'Mortgage 3'!F91+'Mortgage 4'!F91+'Mortgage 5'!F91</f>
        <v>1837.9126463487385</v>
      </c>
      <c r="G90" s="15">
        <f t="shared" si="7"/>
        <v>6495.264762102116</v>
      </c>
      <c r="H90" s="33">
        <f>'Mortgage 1'!H91+'Mortgage 2'!H91+'Mortgage 3'!H91+'Mortgage 4'!H91+'Mortgage 5'!H91</f>
        <v>0</v>
      </c>
      <c r="I90" s="15">
        <f t="shared" si="5"/>
        <v>508541.25696911151</v>
      </c>
      <c r="J90" s="31"/>
    </row>
    <row r="91" spans="1:10" x14ac:dyDescent="0.35">
      <c r="A91" s="22">
        <f t="shared" si="8"/>
        <v>78</v>
      </c>
      <c r="B91" s="22"/>
      <c r="C91" s="46">
        <f t="shared" si="9"/>
        <v>47027</v>
      </c>
      <c r="D91" s="15">
        <f t="shared" si="6"/>
        <v>508541.25696911151</v>
      </c>
      <c r="E91" s="15">
        <f>'Mortgage 1'!E92+'Mortgage 2'!E92+'Mortgage 3'!E92+'Mortgage 4'!E92+'Mortgage 5'!E92</f>
        <v>8333.1774084508543</v>
      </c>
      <c r="F91" s="15">
        <f>'Mortgage 1'!F92+'Mortgage 2'!F92+'Mortgage 3'!F92+'Mortgage 4'!F92+'Mortgage 5'!F92</f>
        <v>1812.347051675845</v>
      </c>
      <c r="G91" s="15">
        <f t="shared" si="7"/>
        <v>6520.830356775009</v>
      </c>
      <c r="H91" s="33">
        <f>'Mortgage 1'!H92+'Mortgage 2'!H92+'Mortgage 3'!H92+'Mortgage 4'!H92+'Mortgage 5'!H92</f>
        <v>0</v>
      </c>
      <c r="I91" s="15">
        <f t="shared" si="5"/>
        <v>502020.42661233648</v>
      </c>
      <c r="J91" s="31"/>
    </row>
    <row r="92" spans="1:10" x14ac:dyDescent="0.35">
      <c r="A92" s="22">
        <f t="shared" si="8"/>
        <v>79</v>
      </c>
      <c r="B92" s="22"/>
      <c r="C92" s="46">
        <f t="shared" si="9"/>
        <v>47058</v>
      </c>
      <c r="D92" s="15">
        <f t="shared" si="6"/>
        <v>502020.42661233648</v>
      </c>
      <c r="E92" s="15">
        <f>'Mortgage 1'!E93+'Mortgage 2'!E93+'Mortgage 3'!E93+'Mortgage 4'!E93+'Mortgage 5'!E93</f>
        <v>8333.1774084508543</v>
      </c>
      <c r="F92" s="15">
        <f>'Mortgage 1'!F93+'Mortgage 2'!F93+'Mortgage 3'!F93+'Mortgage 4'!F93+'Mortgage 5'!F93</f>
        <v>1786.6799270534896</v>
      </c>
      <c r="G92" s="15">
        <f t="shared" si="7"/>
        <v>6546.4974813973649</v>
      </c>
      <c r="H92" s="33">
        <f>'Mortgage 1'!H93+'Mortgage 2'!H93+'Mortgage 3'!H93+'Mortgage 4'!H93+'Mortgage 5'!H93</f>
        <v>0</v>
      </c>
      <c r="I92" s="15">
        <f t="shared" si="5"/>
        <v>495473.92913093913</v>
      </c>
      <c r="J92" s="31"/>
    </row>
    <row r="93" spans="1:10" x14ac:dyDescent="0.35">
      <c r="A93" s="22">
        <f t="shared" si="8"/>
        <v>80</v>
      </c>
      <c r="B93" s="22"/>
      <c r="C93" s="46">
        <f t="shared" si="9"/>
        <v>47088</v>
      </c>
      <c r="D93" s="15">
        <f t="shared" si="6"/>
        <v>495473.92913093913</v>
      </c>
      <c r="E93" s="15">
        <f>'Mortgage 1'!E94+'Mortgage 2'!E94+'Mortgage 3'!E94+'Mortgage 4'!E94+'Mortgage 5'!E94</f>
        <v>8333.1774084508543</v>
      </c>
      <c r="F93" s="15">
        <f>'Mortgage 1'!F94+'Mortgage 2'!F94+'Mortgage 3'!F94+'Mortgage 4'!F94+'Mortgage 5'!F94</f>
        <v>1760.9108660847551</v>
      </c>
      <c r="G93" s="15">
        <f t="shared" si="7"/>
        <v>6572.2665423660992</v>
      </c>
      <c r="H93" s="33">
        <f>'Mortgage 1'!H94+'Mortgage 2'!H94+'Mortgage 3'!H94+'Mortgage 4'!H94+'Mortgage 5'!H94</f>
        <v>0</v>
      </c>
      <c r="I93" s="15">
        <f t="shared" si="5"/>
        <v>488901.662588573</v>
      </c>
      <c r="J93" s="31"/>
    </row>
    <row r="94" spans="1:10" x14ac:dyDescent="0.35">
      <c r="A94" s="22">
        <f t="shared" si="8"/>
        <v>81</v>
      </c>
      <c r="B94" s="22"/>
      <c r="C94" s="46">
        <f t="shared" si="9"/>
        <v>47119</v>
      </c>
      <c r="D94" s="15">
        <f t="shared" si="6"/>
        <v>488901.662588573</v>
      </c>
      <c r="E94" s="15">
        <f>'Mortgage 1'!E95+'Mortgage 2'!E95+'Mortgage 3'!E95+'Mortgage 4'!E95+'Mortgage 5'!E95</f>
        <v>8333.1774084508543</v>
      </c>
      <c r="F94" s="15">
        <f>'Mortgage 1'!F95+'Mortgage 2'!F95+'Mortgage 3'!F95+'Mortgage 4'!F95+'Mortgage 5'!F95</f>
        <v>1735.0394607348858</v>
      </c>
      <c r="G94" s="15">
        <f t="shared" si="7"/>
        <v>6598.137947715968</v>
      </c>
      <c r="H94" s="33">
        <f>'Mortgage 1'!H95+'Mortgage 2'!H95+'Mortgage 3'!H95+'Mortgage 4'!H95+'Mortgage 5'!H95</f>
        <v>0</v>
      </c>
      <c r="I94" s="15">
        <f t="shared" si="5"/>
        <v>482303.52464085701</v>
      </c>
      <c r="J94" s="31"/>
    </row>
    <row r="95" spans="1:10" x14ac:dyDescent="0.35">
      <c r="A95" s="22">
        <f t="shared" si="8"/>
        <v>82</v>
      </c>
      <c r="B95" s="22"/>
      <c r="C95" s="46">
        <f t="shared" si="9"/>
        <v>47150</v>
      </c>
      <c r="D95" s="15">
        <f t="shared" si="6"/>
        <v>482303.52464085701</v>
      </c>
      <c r="E95" s="15">
        <f>'Mortgage 1'!E96+'Mortgage 2'!E96+'Mortgage 3'!E96+'Mortgage 4'!E96+'Mortgage 5'!E96</f>
        <v>8333.1774084508543</v>
      </c>
      <c r="F95" s="15">
        <f>'Mortgage 1'!F96+'Mortgage 2'!F96+'Mortgage 3'!F96+'Mortgage 4'!F96+'Mortgage 5'!F96</f>
        <v>1709.0653013246472</v>
      </c>
      <c r="G95" s="15">
        <f t="shared" si="7"/>
        <v>6624.1121071262069</v>
      </c>
      <c r="H95" s="33">
        <f>'Mortgage 1'!H96+'Mortgage 2'!H96+'Mortgage 3'!H96+'Mortgage 4'!H96+'Mortgage 5'!H96</f>
        <v>0</v>
      </c>
      <c r="I95" s="15">
        <f t="shared" si="5"/>
        <v>475679.41253373079</v>
      </c>
      <c r="J95" s="31"/>
    </row>
    <row r="96" spans="1:10" x14ac:dyDescent="0.35">
      <c r="A96" s="22">
        <f t="shared" si="8"/>
        <v>83</v>
      </c>
      <c r="B96" s="22"/>
      <c r="C96" s="46">
        <f t="shared" si="9"/>
        <v>47178</v>
      </c>
      <c r="D96" s="15">
        <f t="shared" si="6"/>
        <v>475679.41253373079</v>
      </c>
      <c r="E96" s="15">
        <f>'Mortgage 1'!E97+'Mortgage 2'!E97+'Mortgage 3'!E97+'Mortgage 4'!E97+'Mortgage 5'!E97</f>
        <v>8333.1774084508543</v>
      </c>
      <c r="F96" s="15">
        <f>'Mortgage 1'!F97+'Mortgage 2'!F97+'Mortgage 3'!F97+'Mortgage 4'!F97+'Mortgage 5'!F97</f>
        <v>1682.9879765236612</v>
      </c>
      <c r="G96" s="15">
        <f t="shared" si="7"/>
        <v>6650.1894319271933</v>
      </c>
      <c r="H96" s="33">
        <f>'Mortgage 1'!H97+'Mortgage 2'!H97+'Mortgage 3'!H97+'Mortgage 4'!H97+'Mortgage 5'!H97</f>
        <v>0</v>
      </c>
      <c r="I96" s="15">
        <f t="shared" si="5"/>
        <v>469029.22310180363</v>
      </c>
      <c r="J96" s="31"/>
    </row>
    <row r="97" spans="1:10" x14ac:dyDescent="0.35">
      <c r="A97" s="22">
        <f t="shared" si="8"/>
        <v>84</v>
      </c>
      <c r="B97" s="22">
        <v>7</v>
      </c>
      <c r="C97" s="46">
        <f t="shared" si="9"/>
        <v>47209</v>
      </c>
      <c r="D97" s="15">
        <f t="shared" si="6"/>
        <v>469029.22310180363</v>
      </c>
      <c r="E97" s="15">
        <f>'Mortgage 1'!E98+'Mortgage 2'!E98+'Mortgage 3'!E98+'Mortgage 4'!E98+'Mortgage 5'!E98</f>
        <v>8333.1774084508543</v>
      </c>
      <c r="F97" s="15">
        <f>'Mortgage 1'!F98+'Mortgage 2'!F98+'Mortgage 3'!F98+'Mortgage 4'!F98+'Mortgage 5'!F98</f>
        <v>1656.8070733437116</v>
      </c>
      <c r="G97" s="15">
        <f t="shared" si="7"/>
        <v>6676.3703351071426</v>
      </c>
      <c r="H97" s="33">
        <f>'Mortgage 1'!H98+'Mortgage 2'!H98+'Mortgage 3'!H98+'Mortgage 4'!H98+'Mortgage 5'!H98</f>
        <v>0</v>
      </c>
      <c r="I97" s="15">
        <f t="shared" si="5"/>
        <v>462352.85276669648</v>
      </c>
      <c r="J97" s="31"/>
    </row>
    <row r="98" spans="1:10" x14ac:dyDescent="0.35">
      <c r="A98" s="22">
        <f t="shared" si="8"/>
        <v>85</v>
      </c>
      <c r="B98" s="22"/>
      <c r="C98" s="46">
        <f t="shared" si="9"/>
        <v>47239</v>
      </c>
      <c r="D98" s="15">
        <f t="shared" si="6"/>
        <v>462352.85276669648</v>
      </c>
      <c r="E98" s="15">
        <f>'Mortgage 1'!E99+'Mortgage 2'!E99+'Mortgage 3'!E99+'Mortgage 4'!E99+'Mortgage 5'!E99</f>
        <v>8333.1774084508543</v>
      </c>
      <c r="F98" s="15">
        <f>'Mortgage 1'!F99+'Mortgage 2'!F99+'Mortgage 3'!F99+'Mortgage 4'!F99+'Mortgage 5'!F99</f>
        <v>1630.5221771320223</v>
      </c>
      <c r="G98" s="15">
        <f t="shared" si="7"/>
        <v>6702.6552313188322</v>
      </c>
      <c r="H98" s="33">
        <f>'Mortgage 1'!H99+'Mortgage 2'!H99+'Mortgage 3'!H99+'Mortgage 4'!H99+'Mortgage 5'!H99</f>
        <v>0</v>
      </c>
      <c r="I98" s="15">
        <f t="shared" si="5"/>
        <v>455650.19753537764</v>
      </c>
      <c r="J98" s="31"/>
    </row>
    <row r="99" spans="1:10" x14ac:dyDescent="0.35">
      <c r="A99" s="22">
        <f t="shared" si="8"/>
        <v>86</v>
      </c>
      <c r="B99" s="22"/>
      <c r="C99" s="46">
        <f t="shared" si="9"/>
        <v>47270</v>
      </c>
      <c r="D99" s="15">
        <f t="shared" si="6"/>
        <v>455650.19753537764</v>
      </c>
      <c r="E99" s="15">
        <f>'Mortgage 1'!E100+'Mortgage 2'!E100+'Mortgage 3'!E100+'Mortgage 4'!E100+'Mortgage 5'!E100</f>
        <v>8333.1774084508543</v>
      </c>
      <c r="F99" s="15">
        <f>'Mortgage 1'!F100+'Mortgage 2'!F100+'Mortgage 3'!F100+'Mortgage 4'!F100+'Mortgage 5'!F100</f>
        <v>1604.1328715645107</v>
      </c>
      <c r="G99" s="15">
        <f t="shared" si="7"/>
        <v>6729.0445368863438</v>
      </c>
      <c r="H99" s="33">
        <f>'Mortgage 1'!H100+'Mortgage 2'!H100+'Mortgage 3'!H100+'Mortgage 4'!H100+'Mortgage 5'!H100</f>
        <v>0</v>
      </c>
      <c r="I99" s="15">
        <f t="shared" si="5"/>
        <v>448921.15299849131</v>
      </c>
      <c r="J99" s="31"/>
    </row>
    <row r="100" spans="1:10" x14ac:dyDescent="0.35">
      <c r="A100" s="22">
        <f t="shared" si="8"/>
        <v>87</v>
      </c>
      <c r="B100" s="22"/>
      <c r="C100" s="46">
        <f t="shared" si="9"/>
        <v>47300</v>
      </c>
      <c r="D100" s="15">
        <f t="shared" si="6"/>
        <v>448921.15299849131</v>
      </c>
      <c r="E100" s="15">
        <f>'Mortgage 1'!E101+'Mortgage 2'!E101+'Mortgage 3'!E101+'Mortgage 4'!E101+'Mortgage 5'!E101</f>
        <v>8333.1774084508543</v>
      </c>
      <c r="F100" s="15">
        <f>'Mortgage 1'!F101+'Mortgage 2'!F101+'Mortgage 3'!F101+'Mortgage 4'!F101+'Mortgage 5'!F101</f>
        <v>1577.6387386390111</v>
      </c>
      <c r="G100" s="15">
        <f t="shared" si="7"/>
        <v>6755.5386698118436</v>
      </c>
      <c r="H100" s="33">
        <f>'Mortgage 1'!H101+'Mortgage 2'!H101+'Mortgage 3'!H101+'Mortgage 4'!H101+'Mortgage 5'!H101</f>
        <v>0</v>
      </c>
      <c r="I100" s="15">
        <f t="shared" si="5"/>
        <v>442165.61432867945</v>
      </c>
      <c r="J100" s="31"/>
    </row>
    <row r="101" spans="1:10" x14ac:dyDescent="0.35">
      <c r="A101" s="22">
        <f t="shared" si="8"/>
        <v>88</v>
      </c>
      <c r="B101" s="22"/>
      <c r="C101" s="46">
        <f t="shared" si="9"/>
        <v>47331</v>
      </c>
      <c r="D101" s="15">
        <f t="shared" si="6"/>
        <v>442165.61432867945</v>
      </c>
      <c r="E101" s="15">
        <f>'Mortgage 1'!E102+'Mortgage 2'!E102+'Mortgage 3'!E102+'Mortgage 4'!E102+'Mortgage 5'!E102</f>
        <v>8333.1774084508543</v>
      </c>
      <c r="F101" s="15">
        <f>'Mortgage 1'!F102+'Mortgage 2'!F102+'Mortgage 3'!F102+'Mortgage 4'!F102+'Mortgage 5'!F102</f>
        <v>1551.0393586684716</v>
      </c>
      <c r="G101" s="15">
        <f t="shared" si="7"/>
        <v>6782.138049782383</v>
      </c>
      <c r="H101" s="33">
        <f>'Mortgage 1'!H102+'Mortgage 2'!H102+'Mortgage 3'!H102+'Mortgage 4'!H102+'Mortgage 5'!H102</f>
        <v>0</v>
      </c>
      <c r="I101" s="15">
        <f t="shared" si="5"/>
        <v>435383.47627889708</v>
      </c>
      <c r="J101" s="31"/>
    </row>
    <row r="102" spans="1:10" x14ac:dyDescent="0.35">
      <c r="A102" s="22">
        <f t="shared" si="8"/>
        <v>89</v>
      </c>
      <c r="B102" s="22"/>
      <c r="C102" s="46">
        <f t="shared" si="9"/>
        <v>47362</v>
      </c>
      <c r="D102" s="15">
        <f t="shared" si="6"/>
        <v>435383.47627889708</v>
      </c>
      <c r="E102" s="15">
        <f>'Mortgage 1'!E103+'Mortgage 2'!E103+'Mortgage 3'!E103+'Mortgage 4'!E103+'Mortgage 5'!E103</f>
        <v>8333.1774084508543</v>
      </c>
      <c r="F102" s="15">
        <f>'Mortgage 1'!F103+'Mortgage 2'!F103+'Mortgage 3'!F103+'Mortgage 4'!F103+'Mortgage 5'!F103</f>
        <v>1524.3343102741223</v>
      </c>
      <c r="G102" s="15">
        <f t="shared" si="7"/>
        <v>6808.8430981767324</v>
      </c>
      <c r="H102" s="33">
        <f>'Mortgage 1'!H103+'Mortgage 2'!H103+'Mortgage 3'!H103+'Mortgage 4'!H103+'Mortgage 5'!H103</f>
        <v>0</v>
      </c>
      <c r="I102" s="15">
        <f t="shared" si="5"/>
        <v>428574.63318072032</v>
      </c>
      <c r="J102" s="31"/>
    </row>
    <row r="103" spans="1:10" x14ac:dyDescent="0.35">
      <c r="A103" s="22">
        <f t="shared" si="8"/>
        <v>90</v>
      </c>
      <c r="B103" s="22"/>
      <c r="C103" s="46">
        <f t="shared" si="9"/>
        <v>47392</v>
      </c>
      <c r="D103" s="15">
        <f t="shared" si="6"/>
        <v>428574.63318072032</v>
      </c>
      <c r="E103" s="15">
        <f>'Mortgage 1'!E104+'Mortgage 2'!E104+'Mortgage 3'!E104+'Mortgage 4'!E104+'Mortgage 5'!E104</f>
        <v>8333.1774084508543</v>
      </c>
      <c r="F103" s="15">
        <f>'Mortgage 1'!F104+'Mortgage 2'!F104+'Mortgage 3'!F104+'Mortgage 4'!F104+'Mortgage 5'!F104</f>
        <v>1497.523170378618</v>
      </c>
      <c r="G103" s="15">
        <f t="shared" si="7"/>
        <v>6835.6542380722367</v>
      </c>
      <c r="H103" s="33">
        <f>'Mortgage 1'!H104+'Mortgage 2'!H104+'Mortgage 3'!H104+'Mortgage 4'!H104+'Mortgage 5'!H104</f>
        <v>0</v>
      </c>
      <c r="I103" s="15">
        <f t="shared" si="5"/>
        <v>421738.9789426481</v>
      </c>
      <c r="J103" s="31"/>
    </row>
    <row r="104" spans="1:10" x14ac:dyDescent="0.35">
      <c r="A104" s="22">
        <f t="shared" si="8"/>
        <v>91</v>
      </c>
      <c r="B104" s="22"/>
      <c r="C104" s="46">
        <f t="shared" si="9"/>
        <v>47423</v>
      </c>
      <c r="D104" s="15">
        <f t="shared" si="6"/>
        <v>421738.9789426481</v>
      </c>
      <c r="E104" s="15">
        <f>'Mortgage 1'!E105+'Mortgage 2'!E105+'Mortgage 3'!E105+'Mortgage 4'!E105+'Mortgage 5'!E105</f>
        <v>8333.1774084508543</v>
      </c>
      <c r="F104" s="15">
        <f>'Mortgage 1'!F105+'Mortgage 2'!F105+'Mortgage 3'!F105+'Mortgage 4'!F105+'Mortgage 5'!F105</f>
        <v>1470.6055141991501</v>
      </c>
      <c r="G104" s="15">
        <f t="shared" si="7"/>
        <v>6862.5718942517042</v>
      </c>
      <c r="H104" s="33">
        <f>'Mortgage 1'!H105+'Mortgage 2'!H105+'Mortgage 3'!H105+'Mortgage 4'!H105+'Mortgage 5'!H105</f>
        <v>0</v>
      </c>
      <c r="I104" s="15">
        <f t="shared" si="5"/>
        <v>414876.40704839642</v>
      </c>
      <c r="J104" s="31"/>
    </row>
    <row r="105" spans="1:10" x14ac:dyDescent="0.35">
      <c r="A105" s="22">
        <f t="shared" si="8"/>
        <v>92</v>
      </c>
      <c r="B105" s="22"/>
      <c r="C105" s="46">
        <f t="shared" si="9"/>
        <v>47453</v>
      </c>
      <c r="D105" s="15">
        <f t="shared" si="6"/>
        <v>414876.40704839642</v>
      </c>
      <c r="E105" s="15">
        <f>'Mortgage 1'!E106+'Mortgage 2'!E106+'Mortgage 3'!E106+'Mortgage 4'!E106+'Mortgage 5'!E106</f>
        <v>8333.1774084508543</v>
      </c>
      <c r="F105" s="15">
        <f>'Mortgage 1'!F106+'Mortgage 2'!F106+'Mortgage 3'!F106+'Mortgage 4'!F106+'Mortgage 5'!F106</f>
        <v>1443.5809152405316</v>
      </c>
      <c r="G105" s="15">
        <f t="shared" si="7"/>
        <v>6889.5964932103225</v>
      </c>
      <c r="H105" s="33">
        <f>'Mortgage 1'!H106+'Mortgage 2'!H106+'Mortgage 3'!H106+'Mortgage 4'!H106+'Mortgage 5'!H106</f>
        <v>0</v>
      </c>
      <c r="I105" s="15">
        <f t="shared" si="5"/>
        <v>407986.81055518612</v>
      </c>
      <c r="J105" s="31"/>
    </row>
    <row r="106" spans="1:10" x14ac:dyDescent="0.35">
      <c r="A106" s="22">
        <f t="shared" si="8"/>
        <v>93</v>
      </c>
      <c r="B106" s="22"/>
      <c r="C106" s="46">
        <f t="shared" si="9"/>
        <v>47484</v>
      </c>
      <c r="D106" s="15">
        <f t="shared" si="6"/>
        <v>407986.81055518612</v>
      </c>
      <c r="E106" s="15">
        <f>'Mortgage 1'!E107+'Mortgage 2'!E107+'Mortgage 3'!E107+'Mortgage 4'!E107+'Mortgage 5'!E107</f>
        <v>8333.1774084508543</v>
      </c>
      <c r="F106" s="15">
        <f>'Mortgage 1'!F107+'Mortgage 2'!F107+'Mortgage 3'!F107+'Mortgage 4'!F107+'Mortgage 5'!F107</f>
        <v>1416.4489452882544</v>
      </c>
      <c r="G106" s="15">
        <f t="shared" si="7"/>
        <v>6916.7284631625998</v>
      </c>
      <c r="H106" s="33">
        <f>'Mortgage 1'!H107+'Mortgage 2'!H107+'Mortgage 3'!H107+'Mortgage 4'!H107+'Mortgage 5'!H107</f>
        <v>0</v>
      </c>
      <c r="I106" s="15">
        <f t="shared" si="5"/>
        <v>401070.08209202351</v>
      </c>
      <c r="J106" s="31"/>
    </row>
    <row r="107" spans="1:10" x14ac:dyDescent="0.35">
      <c r="A107" s="22">
        <f t="shared" si="8"/>
        <v>94</v>
      </c>
      <c r="B107" s="22"/>
      <c r="C107" s="46">
        <f t="shared" si="9"/>
        <v>47515</v>
      </c>
      <c r="D107" s="15">
        <f t="shared" si="6"/>
        <v>401070.08209202351</v>
      </c>
      <c r="E107" s="15">
        <f>'Mortgage 1'!E108+'Mortgage 2'!E108+'Mortgage 3'!E108+'Mortgage 4'!E108+'Mortgage 5'!E108</f>
        <v>8333.1774084508543</v>
      </c>
      <c r="F107" s="15">
        <f>'Mortgage 1'!F108+'Mortgage 2'!F108+'Mortgage 3'!F108+'Mortgage 4'!F108+'Mortgage 5'!F108</f>
        <v>1389.209174401519</v>
      </c>
      <c r="G107" s="15">
        <f t="shared" si="7"/>
        <v>6943.9682340493355</v>
      </c>
      <c r="H107" s="33">
        <f>'Mortgage 1'!H108+'Mortgage 2'!H108+'Mortgage 3'!H108+'Mortgage 4'!H108+'Mortgage 5'!H108</f>
        <v>0</v>
      </c>
      <c r="I107" s="15">
        <f t="shared" si="5"/>
        <v>394126.11385797418</v>
      </c>
      <c r="J107" s="31"/>
    </row>
    <row r="108" spans="1:10" x14ac:dyDescent="0.35">
      <c r="A108" s="22">
        <f t="shared" si="8"/>
        <v>95</v>
      </c>
      <c r="B108" s="22"/>
      <c r="C108" s="46">
        <f t="shared" si="9"/>
        <v>47543</v>
      </c>
      <c r="D108" s="15">
        <f t="shared" si="6"/>
        <v>394126.11385797418</v>
      </c>
      <c r="E108" s="15">
        <f>'Mortgage 1'!E109+'Mortgage 2'!E109+'Mortgage 3'!E109+'Mortgage 4'!E109+'Mortgage 5'!E109</f>
        <v>8333.1774084508543</v>
      </c>
      <c r="F108" s="15">
        <f>'Mortgage 1'!F109+'Mortgage 2'!F109+'Mortgage 3'!F109+'Mortgage 4'!F109+'Mortgage 5'!F109</f>
        <v>1361.8611709062325</v>
      </c>
      <c r="G108" s="15">
        <f t="shared" si="7"/>
        <v>6971.3162375446218</v>
      </c>
      <c r="H108" s="33">
        <f>'Mortgage 1'!H109+'Mortgage 2'!H109+'Mortgage 3'!H109+'Mortgage 4'!H109+'Mortgage 5'!H109</f>
        <v>0</v>
      </c>
      <c r="I108" s="15">
        <f t="shared" si="5"/>
        <v>387154.79762042954</v>
      </c>
      <c r="J108" s="31"/>
    </row>
    <row r="109" spans="1:10" x14ac:dyDescent="0.35">
      <c r="A109" s="22">
        <f t="shared" si="8"/>
        <v>96</v>
      </c>
      <c r="B109" s="22">
        <v>8</v>
      </c>
      <c r="C109" s="46">
        <f t="shared" si="9"/>
        <v>47574</v>
      </c>
      <c r="D109" s="15">
        <f t="shared" si="6"/>
        <v>387154.79762042954</v>
      </c>
      <c r="E109" s="15">
        <f>'Mortgage 1'!E110+'Mortgage 2'!E110+'Mortgage 3'!E110+'Mortgage 4'!E110+'Mortgage 5'!E110</f>
        <v>8333.1774084508543</v>
      </c>
      <c r="F109" s="15">
        <f>'Mortgage 1'!F110+'Mortgage 2'!F110+'Mortgage 3'!F110+'Mortgage 4'!F110+'Mortgage 5'!F110</f>
        <v>1334.4045013879818</v>
      </c>
      <c r="G109" s="15">
        <f t="shared" si="7"/>
        <v>6998.772907062872</v>
      </c>
      <c r="H109" s="33">
        <f>'Mortgage 1'!H110+'Mortgage 2'!H110+'Mortgage 3'!H110+'Mortgage 4'!H110+'Mortgage 5'!H110</f>
        <v>0</v>
      </c>
      <c r="I109" s="15">
        <f t="shared" si="5"/>
        <v>380156.02471336664</v>
      </c>
      <c r="J109" s="31"/>
    </row>
    <row r="110" spans="1:10" x14ac:dyDescent="0.35">
      <c r="A110" s="22">
        <f t="shared" si="8"/>
        <v>97</v>
      </c>
      <c r="B110" s="22"/>
      <c r="C110" s="46">
        <f t="shared" si="9"/>
        <v>47604</v>
      </c>
      <c r="D110" s="15">
        <f t="shared" si="6"/>
        <v>380156.02471336664</v>
      </c>
      <c r="E110" s="15">
        <f>'Mortgage 1'!E111+'Mortgage 2'!E111+'Mortgage 3'!E111+'Mortgage 4'!E111+'Mortgage 5'!E111</f>
        <v>8333.1774084508543</v>
      </c>
      <c r="F110" s="15">
        <f>'Mortgage 1'!F111+'Mortgage 2'!F111+'Mortgage 3'!F111+'Mortgage 4'!F111+'Mortgage 5'!F111</f>
        <v>1306.838730684977</v>
      </c>
      <c r="G110" s="15">
        <f t="shared" si="7"/>
        <v>7026.338677765877</v>
      </c>
      <c r="H110" s="33">
        <f>'Mortgage 1'!H111+'Mortgage 2'!H111+'Mortgage 3'!H111+'Mortgage 4'!H111+'Mortgage 5'!H111</f>
        <v>0</v>
      </c>
      <c r="I110" s="15">
        <f t="shared" si="5"/>
        <v>373129.68603560078</v>
      </c>
      <c r="J110" s="31"/>
    </row>
    <row r="111" spans="1:10" x14ac:dyDescent="0.35">
      <c r="A111" s="22">
        <f t="shared" si="8"/>
        <v>98</v>
      </c>
      <c r="B111" s="22"/>
      <c r="C111" s="46">
        <f t="shared" si="9"/>
        <v>47635</v>
      </c>
      <c r="D111" s="15">
        <f t="shared" si="6"/>
        <v>373129.68603560078</v>
      </c>
      <c r="E111" s="15">
        <f>'Mortgage 1'!E112+'Mortgage 2'!E112+'Mortgage 3'!E112+'Mortgage 4'!E112+'Mortgage 5'!E112</f>
        <v>8333.1774084508543</v>
      </c>
      <c r="F111" s="15">
        <f>'Mortgage 1'!F112+'Mortgage 2'!F112+'Mortgage 3'!F112+'Mortgage 4'!F112+'Mortgage 5'!F112</f>
        <v>1279.1634218809643</v>
      </c>
      <c r="G111" s="15">
        <f t="shared" si="7"/>
        <v>7054.0139865698902</v>
      </c>
      <c r="H111" s="33">
        <f>'Mortgage 1'!H112+'Mortgage 2'!H112+'Mortgage 3'!H112+'Mortgage 4'!H112+'Mortgage 5'!H112</f>
        <v>0</v>
      </c>
      <c r="I111" s="15">
        <f t="shared" si="5"/>
        <v>366075.67204903089</v>
      </c>
      <c r="J111" s="31"/>
    </row>
    <row r="112" spans="1:10" x14ac:dyDescent="0.35">
      <c r="A112" s="22">
        <f t="shared" si="8"/>
        <v>99</v>
      </c>
      <c r="B112" s="22"/>
      <c r="C112" s="46">
        <f t="shared" si="9"/>
        <v>47665</v>
      </c>
      <c r="D112" s="15">
        <f t="shared" si="6"/>
        <v>366075.67204903089</v>
      </c>
      <c r="E112" s="15">
        <f>'Mortgage 1'!E113+'Mortgage 2'!E113+'Mortgage 3'!E113+'Mortgage 4'!E113+'Mortgage 5'!E113</f>
        <v>8333.1774084508543</v>
      </c>
      <c r="F112" s="15">
        <f>'Mortgage 1'!F113+'Mortgage 2'!F113+'Mortgage 3'!F113+'Mortgage 4'!F113+'Mortgage 5'!F113</f>
        <v>1251.3781362981126</v>
      </c>
      <c r="G112" s="15">
        <f t="shared" si="7"/>
        <v>7081.7992721527417</v>
      </c>
      <c r="H112" s="33">
        <f>'Mortgage 1'!H113+'Mortgage 2'!H113+'Mortgage 3'!H113+'Mortgage 4'!H113+'Mortgage 5'!H113</f>
        <v>0</v>
      </c>
      <c r="I112" s="15">
        <f t="shared" si="5"/>
        <v>358993.87277687812</v>
      </c>
      <c r="J112" s="31"/>
    </row>
    <row r="113" spans="1:10" x14ac:dyDescent="0.35">
      <c r="A113" s="22">
        <f t="shared" si="8"/>
        <v>100</v>
      </c>
      <c r="B113" s="22"/>
      <c r="C113" s="46">
        <f t="shared" si="9"/>
        <v>47696</v>
      </c>
      <c r="D113" s="15">
        <f t="shared" si="6"/>
        <v>358993.87277687812</v>
      </c>
      <c r="E113" s="15">
        <f>'Mortgage 1'!E114+'Mortgage 2'!E114+'Mortgage 3'!E114+'Mortgage 4'!E114+'Mortgage 5'!E114</f>
        <v>8333.1774084508543</v>
      </c>
      <c r="F113" s="15">
        <f>'Mortgage 1'!F114+'Mortgage 2'!F114+'Mortgage 3'!F114+'Mortgage 4'!F114+'Mortgage 5'!F114</f>
        <v>1223.4824334898699</v>
      </c>
      <c r="G113" s="15">
        <f t="shared" si="7"/>
        <v>7109.6949749609848</v>
      </c>
      <c r="H113" s="33">
        <f>'Mortgage 1'!H114+'Mortgage 2'!H114+'Mortgage 3'!H114+'Mortgage 4'!H114+'Mortgage 5'!H114</f>
        <v>0</v>
      </c>
      <c r="I113" s="15">
        <f t="shared" si="5"/>
        <v>351884.17780191713</v>
      </c>
      <c r="J113" s="31"/>
    </row>
    <row r="114" spans="1:10" x14ac:dyDescent="0.35">
      <c r="A114" s="22">
        <f t="shared" si="8"/>
        <v>101</v>
      </c>
      <c r="B114" s="22"/>
      <c r="C114" s="46">
        <f t="shared" si="9"/>
        <v>47727</v>
      </c>
      <c r="D114" s="15">
        <f t="shared" si="6"/>
        <v>351884.17780191713</v>
      </c>
      <c r="E114" s="15">
        <f>'Mortgage 1'!E115+'Mortgage 2'!E115+'Mortgage 3'!E115+'Mortgage 4'!E115+'Mortgage 5'!E115</f>
        <v>8333.1774084508543</v>
      </c>
      <c r="F114" s="15">
        <f>'Mortgage 1'!F115+'Mortgage 2'!F115+'Mortgage 3'!F115+'Mortgage 4'!F115+'Mortgage 5'!F115</f>
        <v>1195.4758712337896</v>
      </c>
      <c r="G114" s="15">
        <f t="shared" si="7"/>
        <v>7137.7015372170645</v>
      </c>
      <c r="H114" s="33">
        <f>'Mortgage 1'!H115+'Mortgage 2'!H115+'Mortgage 3'!H115+'Mortgage 4'!H115+'Mortgage 5'!H115</f>
        <v>0</v>
      </c>
      <c r="I114" s="15">
        <f t="shared" si="5"/>
        <v>344746.47626470006</v>
      </c>
      <c r="J114" s="31"/>
    </row>
    <row r="115" spans="1:10" x14ac:dyDescent="0.35">
      <c r="A115" s="22">
        <f t="shared" si="8"/>
        <v>102</v>
      </c>
      <c r="B115" s="22"/>
      <c r="C115" s="46">
        <f t="shared" si="9"/>
        <v>47757</v>
      </c>
      <c r="D115" s="15">
        <f t="shared" si="6"/>
        <v>344746.47626470006</v>
      </c>
      <c r="E115" s="15">
        <f>'Mortgage 1'!E116+'Mortgage 2'!E116+'Mortgage 3'!E116+'Mortgage 4'!E116+'Mortgage 5'!E116</f>
        <v>8333.1774084508543</v>
      </c>
      <c r="F115" s="15">
        <f>'Mortgage 1'!F116+'Mortgage 2'!F116+'Mortgage 3'!F116+'Mortgage 4'!F116+'Mortgage 5'!F116</f>
        <v>1167.3580055243301</v>
      </c>
      <c r="G115" s="15">
        <f t="shared" si="7"/>
        <v>7165.8194029265242</v>
      </c>
      <c r="H115" s="33">
        <f>'Mortgage 1'!H116+'Mortgage 2'!H116+'Mortgage 3'!H116+'Mortgage 4'!H116+'Mortgage 5'!H116</f>
        <v>0</v>
      </c>
      <c r="I115" s="15">
        <f t="shared" si="5"/>
        <v>337580.65686177352</v>
      </c>
      <c r="J115" s="31"/>
    </row>
    <row r="116" spans="1:10" x14ac:dyDescent="0.35">
      <c r="A116" s="22">
        <f t="shared" si="8"/>
        <v>103</v>
      </c>
      <c r="B116" s="22"/>
      <c r="C116" s="46">
        <f t="shared" si="9"/>
        <v>47788</v>
      </c>
      <c r="D116" s="15">
        <f t="shared" si="6"/>
        <v>337580.65686177352</v>
      </c>
      <c r="E116" s="15">
        <f>'Mortgage 1'!E117+'Mortgage 2'!E117+'Mortgage 3'!E117+'Mortgage 4'!E117+'Mortgage 5'!E117</f>
        <v>8333.1774084508543</v>
      </c>
      <c r="F116" s="15">
        <f>'Mortgage 1'!F117+'Mortgage 2'!F117+'Mortgage 3'!F117+'Mortgage 4'!F117+'Mortgage 5'!F117</f>
        <v>1139.1283905656217</v>
      </c>
      <c r="G116" s="15">
        <f t="shared" si="7"/>
        <v>7194.0490178852324</v>
      </c>
      <c r="H116" s="33">
        <f>'Mortgage 1'!H117+'Mortgage 2'!H117+'Mortgage 3'!H117+'Mortgage 4'!H117+'Mortgage 5'!H117</f>
        <v>0</v>
      </c>
      <c r="I116" s="15">
        <f t="shared" si="5"/>
        <v>330386.60784388828</v>
      </c>
      <c r="J116" s="31"/>
    </row>
    <row r="117" spans="1:10" x14ac:dyDescent="0.35">
      <c r="A117" s="22">
        <f t="shared" si="8"/>
        <v>104</v>
      </c>
      <c r="B117" s="22"/>
      <c r="C117" s="46">
        <f t="shared" si="9"/>
        <v>47818</v>
      </c>
      <c r="D117" s="15">
        <f t="shared" si="6"/>
        <v>330386.60784388828</v>
      </c>
      <c r="E117" s="15">
        <f>'Mortgage 1'!E118+'Mortgage 2'!E118+'Mortgage 3'!E118+'Mortgage 4'!E118+'Mortgage 5'!E118</f>
        <v>8333.1774084508543</v>
      </c>
      <c r="F117" s="15">
        <f>'Mortgage 1'!F118+'Mortgage 2'!F118+'Mortgage 3'!F118+'Mortgage 4'!F118+'Mortgage 5'!F118</f>
        <v>1110.7865787642081</v>
      </c>
      <c r="G117" s="15">
        <f t="shared" si="7"/>
        <v>7222.3908296866466</v>
      </c>
      <c r="H117" s="33">
        <f>'Mortgage 1'!H118+'Mortgage 2'!H118+'Mortgage 3'!H118+'Mortgage 4'!H118+'Mortgage 5'!H118</f>
        <v>0</v>
      </c>
      <c r="I117" s="15">
        <f t="shared" si="5"/>
        <v>323164.21701420163</v>
      </c>
      <c r="J117" s="31"/>
    </row>
    <row r="118" spans="1:10" x14ac:dyDescent="0.35">
      <c r="A118" s="22">
        <f t="shared" si="8"/>
        <v>105</v>
      </c>
      <c r="B118" s="22"/>
      <c r="C118" s="46">
        <f t="shared" si="9"/>
        <v>47849</v>
      </c>
      <c r="D118" s="15">
        <f t="shared" si="6"/>
        <v>323164.21701420163</v>
      </c>
      <c r="E118" s="15">
        <f>'Mortgage 1'!E119+'Mortgage 2'!E119+'Mortgage 3'!E119+'Mortgage 4'!E119+'Mortgage 5'!E119</f>
        <v>8333.1774084508543</v>
      </c>
      <c r="F118" s="15">
        <f>'Mortgage 1'!F119+'Mortgage 2'!F119+'Mortgage 3'!F119+'Mortgage 4'!F119+'Mortgage 5'!F119</f>
        <v>1082.3321207217548</v>
      </c>
      <c r="G118" s="15">
        <f t="shared" si="7"/>
        <v>7250.8452877290993</v>
      </c>
      <c r="H118" s="33">
        <f>'Mortgage 1'!H119+'Mortgage 2'!H119+'Mortgage 3'!H119+'Mortgage 4'!H119+'Mortgage 5'!H119</f>
        <v>0</v>
      </c>
      <c r="I118" s="15">
        <f t="shared" si="5"/>
        <v>315913.37172647251</v>
      </c>
      <c r="J118" s="31"/>
    </row>
    <row r="119" spans="1:10" x14ac:dyDescent="0.35">
      <c r="A119" s="22">
        <f t="shared" si="8"/>
        <v>106</v>
      </c>
      <c r="B119" s="22"/>
      <c r="C119" s="46">
        <f t="shared" si="9"/>
        <v>47880</v>
      </c>
      <c r="D119" s="15">
        <f t="shared" si="6"/>
        <v>315913.37172647251</v>
      </c>
      <c r="E119" s="15">
        <f>'Mortgage 1'!E120+'Mortgage 2'!E120+'Mortgage 3'!E120+'Mortgage 4'!E120+'Mortgage 5'!E120</f>
        <v>3897.4929779097997</v>
      </c>
      <c r="F119" s="15">
        <f>'Mortgage 1'!F120+'Mortgage 2'!F120+'Mortgage 3'!F120+'Mortgage 4'!F120+'Mortgage 5'!F120</f>
        <v>1053.7645652277288</v>
      </c>
      <c r="G119" s="15">
        <f t="shared" si="7"/>
        <v>2843.7284126820709</v>
      </c>
      <c r="H119" s="33">
        <f>'Mortgage 1'!H120+'Mortgage 2'!H120+'Mortgage 3'!H120+'Mortgage 4'!H120+'Mortgage 5'!H120</f>
        <v>0</v>
      </c>
      <c r="I119" s="15">
        <f t="shared" si="5"/>
        <v>313069.64331379044</v>
      </c>
      <c r="J119" s="31"/>
    </row>
    <row r="120" spans="1:10" x14ac:dyDescent="0.35">
      <c r="A120" s="22">
        <f t="shared" si="8"/>
        <v>107</v>
      </c>
      <c r="B120" s="22"/>
      <c r="C120" s="46">
        <f t="shared" si="9"/>
        <v>47908</v>
      </c>
      <c r="D120" s="15">
        <f t="shared" si="6"/>
        <v>313069.64331379044</v>
      </c>
      <c r="E120" s="15">
        <f>'Mortgage 1'!E121+'Mortgage 2'!E121+'Mortgage 3'!E121+'Mortgage 4'!E121+'Mortgage 5'!E121</f>
        <v>3029.9016464970932</v>
      </c>
      <c r="F120" s="15">
        <f>'Mortgage 1'!F121+'Mortgage 2'!F121+'Mortgage 3'!F121+'Mortgage 4'!F121+'Mortgage 5'!F121</f>
        <v>1043.5654777126367</v>
      </c>
      <c r="G120" s="15">
        <f t="shared" si="7"/>
        <v>1986.3361687844565</v>
      </c>
      <c r="H120" s="33">
        <f>'Mortgage 1'!H121+'Mortgage 2'!H121+'Mortgage 3'!H121+'Mortgage 4'!H121+'Mortgage 5'!H121</f>
        <v>0</v>
      </c>
      <c r="I120" s="15">
        <f t="shared" si="5"/>
        <v>311083.30714500597</v>
      </c>
      <c r="J120" s="31"/>
    </row>
    <row r="121" spans="1:10" x14ac:dyDescent="0.35">
      <c r="A121" s="22">
        <f t="shared" si="8"/>
        <v>108</v>
      </c>
      <c r="B121" s="22">
        <v>9</v>
      </c>
      <c r="C121" s="46">
        <f t="shared" si="9"/>
        <v>47939</v>
      </c>
      <c r="D121" s="15">
        <f t="shared" si="6"/>
        <v>311083.30714500597</v>
      </c>
      <c r="E121" s="15">
        <f>'Mortgage 1'!E122+'Mortgage 2'!E122+'Mortgage 3'!E122+'Mortgage 4'!E122+'Mortgage 5'!E122</f>
        <v>3029.9016464970932</v>
      </c>
      <c r="F121" s="15">
        <f>'Mortgage 1'!F122+'Mortgage 2'!F122+'Mortgage 3'!F122+'Mortgage 4'!F122+'Mortgage 5'!F122</f>
        <v>1036.9443571500219</v>
      </c>
      <c r="G121" s="15">
        <f t="shared" si="7"/>
        <v>1992.9572893470713</v>
      </c>
      <c r="H121" s="33">
        <f>'Mortgage 1'!H122+'Mortgage 2'!H122+'Mortgage 3'!H122+'Mortgage 4'!H122+'Mortgage 5'!H122</f>
        <v>0</v>
      </c>
      <c r="I121" s="15">
        <f t="shared" si="5"/>
        <v>309090.34985565889</v>
      </c>
      <c r="J121" s="31"/>
    </row>
    <row r="122" spans="1:10" x14ac:dyDescent="0.35">
      <c r="A122" s="22">
        <f t="shared" si="8"/>
        <v>109</v>
      </c>
      <c r="B122" s="22"/>
      <c r="C122" s="46">
        <f t="shared" si="9"/>
        <v>47969</v>
      </c>
      <c r="D122" s="15">
        <f t="shared" si="6"/>
        <v>309090.34985565889</v>
      </c>
      <c r="E122" s="15">
        <f>'Mortgage 1'!E123+'Mortgage 2'!E123+'Mortgage 3'!E123+'Mortgage 4'!E123+'Mortgage 5'!E123</f>
        <v>3029.9016464970932</v>
      </c>
      <c r="F122" s="15">
        <f>'Mortgage 1'!F123+'Mortgage 2'!F123+'Mortgage 3'!F123+'Mortgage 4'!F123+'Mortgage 5'!F123</f>
        <v>1030.3011661855317</v>
      </c>
      <c r="G122" s="15">
        <f t="shared" si="7"/>
        <v>1999.6004803115616</v>
      </c>
      <c r="H122" s="33">
        <f>'Mortgage 1'!H123+'Mortgage 2'!H123+'Mortgage 3'!H123+'Mortgage 4'!H123+'Mortgage 5'!H123</f>
        <v>0</v>
      </c>
      <c r="I122" s="15">
        <f t="shared" si="5"/>
        <v>307090.74937534734</v>
      </c>
      <c r="J122" s="31"/>
    </row>
    <row r="123" spans="1:10" x14ac:dyDescent="0.35">
      <c r="A123" s="22">
        <f t="shared" si="8"/>
        <v>110</v>
      </c>
      <c r="B123" s="22"/>
      <c r="C123" s="46">
        <f t="shared" si="9"/>
        <v>48000</v>
      </c>
      <c r="D123" s="15">
        <f t="shared" si="6"/>
        <v>307090.74937534734</v>
      </c>
      <c r="E123" s="15">
        <f>'Mortgage 1'!E124+'Mortgage 2'!E124+'Mortgage 3'!E124+'Mortgage 4'!E124+'Mortgage 5'!E124</f>
        <v>3029.9016464970932</v>
      </c>
      <c r="F123" s="15">
        <f>'Mortgage 1'!F124+'Mortgage 2'!F124+'Mortgage 3'!F124+'Mortgage 4'!F124+'Mortgage 5'!F124</f>
        <v>1023.6358312511599</v>
      </c>
      <c r="G123" s="15">
        <f t="shared" si="7"/>
        <v>2006.2658152459335</v>
      </c>
      <c r="H123" s="33">
        <f>'Mortgage 1'!H124+'Mortgage 2'!H124+'Mortgage 3'!H124+'Mortgage 4'!H124+'Mortgage 5'!H124</f>
        <v>0</v>
      </c>
      <c r="I123" s="15">
        <f t="shared" si="5"/>
        <v>305084.48356010142</v>
      </c>
      <c r="J123" s="31"/>
    </row>
    <row r="124" spans="1:10" x14ac:dyDescent="0.35">
      <c r="A124" s="22">
        <f t="shared" si="8"/>
        <v>111</v>
      </c>
      <c r="B124" s="22"/>
      <c r="C124" s="46">
        <f t="shared" si="9"/>
        <v>48030</v>
      </c>
      <c r="D124" s="15">
        <f t="shared" si="6"/>
        <v>305084.48356010142</v>
      </c>
      <c r="E124" s="15">
        <f>'Mortgage 1'!E125+'Mortgage 2'!E125+'Mortgage 3'!E125+'Mortgage 4'!E125+'Mortgage 5'!E125</f>
        <v>3029.9016464970932</v>
      </c>
      <c r="F124" s="15">
        <f>'Mortgage 1'!F125+'Mortgage 2'!F125+'Mortgage 3'!F125+'Mortgage 4'!F125+'Mortgage 5'!F125</f>
        <v>1016.9482785336734</v>
      </c>
      <c r="G124" s="15">
        <f t="shared" si="7"/>
        <v>2012.9533679634199</v>
      </c>
      <c r="H124" s="33">
        <f>'Mortgage 1'!H125+'Mortgage 2'!H125+'Mortgage 3'!H125+'Mortgage 4'!H125+'Mortgage 5'!H125</f>
        <v>0</v>
      </c>
      <c r="I124" s="15">
        <f t="shared" si="5"/>
        <v>303071.53019213799</v>
      </c>
      <c r="J124" s="31"/>
    </row>
    <row r="125" spans="1:10" x14ac:dyDescent="0.35">
      <c r="A125" s="22">
        <f t="shared" si="8"/>
        <v>112</v>
      </c>
      <c r="B125" s="22"/>
      <c r="C125" s="46">
        <f t="shared" si="9"/>
        <v>48061</v>
      </c>
      <c r="D125" s="15">
        <f t="shared" si="6"/>
        <v>303071.53019213799</v>
      </c>
      <c r="E125" s="15">
        <f>'Mortgage 1'!E126+'Mortgage 2'!E126+'Mortgage 3'!E126+'Mortgage 4'!E126+'Mortgage 5'!E126</f>
        <v>3029.9016464970932</v>
      </c>
      <c r="F125" s="15">
        <f>'Mortgage 1'!F126+'Mortgage 2'!F126+'Mortgage 3'!F126+'Mortgage 4'!F126+'Mortgage 5'!F126</f>
        <v>1010.2384339737953</v>
      </c>
      <c r="G125" s="15">
        <f t="shared" si="7"/>
        <v>2019.6632125232979</v>
      </c>
      <c r="H125" s="33">
        <f>'Mortgage 1'!H126+'Mortgage 2'!H126+'Mortgage 3'!H126+'Mortgage 4'!H126+'Mortgage 5'!H126</f>
        <v>0</v>
      </c>
      <c r="I125" s="15">
        <f t="shared" si="5"/>
        <v>301051.86697961472</v>
      </c>
      <c r="J125" s="31"/>
    </row>
    <row r="126" spans="1:10" x14ac:dyDescent="0.35">
      <c r="A126" s="22">
        <f t="shared" si="8"/>
        <v>113</v>
      </c>
      <c r="B126" s="22"/>
      <c r="C126" s="46">
        <f t="shared" si="9"/>
        <v>48092</v>
      </c>
      <c r="D126" s="15">
        <f t="shared" si="6"/>
        <v>301051.86697961472</v>
      </c>
      <c r="E126" s="15">
        <f>'Mortgage 1'!E127+'Mortgage 2'!E127+'Mortgage 3'!E127+'Mortgage 4'!E127+'Mortgage 5'!E127</f>
        <v>3029.9016464970932</v>
      </c>
      <c r="F126" s="15">
        <f>'Mortgage 1'!F127+'Mortgage 2'!F127+'Mortgage 3'!F127+'Mortgage 4'!F127+'Mortgage 5'!F127</f>
        <v>1003.5062232653844</v>
      </c>
      <c r="G126" s="15">
        <f t="shared" si="7"/>
        <v>2026.3954232317087</v>
      </c>
      <c r="H126" s="33">
        <f>'Mortgage 1'!H127+'Mortgage 2'!H127+'Mortgage 3'!H127+'Mortgage 4'!H127+'Mortgage 5'!H127</f>
        <v>0</v>
      </c>
      <c r="I126" s="15">
        <f t="shared" si="5"/>
        <v>299025.47155638301</v>
      </c>
      <c r="J126" s="31"/>
    </row>
    <row r="127" spans="1:10" x14ac:dyDescent="0.35">
      <c r="A127" s="22">
        <f t="shared" si="8"/>
        <v>114</v>
      </c>
      <c r="B127" s="22"/>
      <c r="C127" s="46">
        <f t="shared" si="9"/>
        <v>48122</v>
      </c>
      <c r="D127" s="15">
        <f t="shared" si="6"/>
        <v>299025.47155638301</v>
      </c>
      <c r="E127" s="15">
        <f>'Mortgage 1'!E128+'Mortgage 2'!E128+'Mortgage 3'!E128+'Mortgage 4'!E128+'Mortgage 5'!E128</f>
        <v>3029.9016464970932</v>
      </c>
      <c r="F127" s="15">
        <f>'Mortgage 1'!F128+'Mortgage 2'!F128+'Mortgage 3'!F128+'Mortgage 4'!F128+'Mortgage 5'!F128</f>
        <v>996.75157185461205</v>
      </c>
      <c r="G127" s="15">
        <f t="shared" si="7"/>
        <v>2033.1500746424813</v>
      </c>
      <c r="H127" s="33">
        <f>'Mortgage 1'!H128+'Mortgage 2'!H128+'Mortgage 3'!H128+'Mortgage 4'!H128+'Mortgage 5'!H128</f>
        <v>0</v>
      </c>
      <c r="I127" s="15">
        <f t="shared" si="5"/>
        <v>296992.32148174051</v>
      </c>
      <c r="J127" s="31"/>
    </row>
    <row r="128" spans="1:10" x14ac:dyDescent="0.35">
      <c r="A128" s="22">
        <f t="shared" si="8"/>
        <v>115</v>
      </c>
      <c r="B128" s="22"/>
      <c r="C128" s="46">
        <f t="shared" si="9"/>
        <v>48153</v>
      </c>
      <c r="D128" s="15">
        <f t="shared" si="6"/>
        <v>296992.32148174051</v>
      </c>
      <c r="E128" s="15">
        <f>'Mortgage 1'!E129+'Mortgage 2'!E129+'Mortgage 3'!E129+'Mortgage 4'!E129+'Mortgage 5'!E129</f>
        <v>3029.9016464970932</v>
      </c>
      <c r="F128" s="15">
        <f>'Mortgage 1'!F129+'Mortgage 2'!F129+'Mortgage 3'!F129+'Mortgage 4'!F129+'Mortgage 5'!F129</f>
        <v>989.974404939137</v>
      </c>
      <c r="G128" s="15">
        <f t="shared" si="7"/>
        <v>2039.9272415579562</v>
      </c>
      <c r="H128" s="33">
        <f>'Mortgage 1'!H129+'Mortgage 2'!H129+'Mortgage 3'!H129+'Mortgage 4'!H129+'Mortgage 5'!H129</f>
        <v>0</v>
      </c>
      <c r="I128" s="15">
        <f t="shared" si="5"/>
        <v>294952.39424018253</v>
      </c>
      <c r="J128" s="31"/>
    </row>
    <row r="129" spans="1:10" x14ac:dyDescent="0.35">
      <c r="A129" s="22">
        <f t="shared" si="8"/>
        <v>116</v>
      </c>
      <c r="B129" s="22"/>
      <c r="C129" s="46">
        <f t="shared" si="9"/>
        <v>48183</v>
      </c>
      <c r="D129" s="15">
        <f t="shared" si="6"/>
        <v>294952.39424018253</v>
      </c>
      <c r="E129" s="15">
        <f>'Mortgage 1'!E130+'Mortgage 2'!E130+'Mortgage 3'!E130+'Mortgage 4'!E130+'Mortgage 5'!E130</f>
        <v>3029.9016464970932</v>
      </c>
      <c r="F129" s="15">
        <f>'Mortgage 1'!F130+'Mortgage 2'!F130+'Mortgage 3'!F130+'Mortgage 4'!F130+'Mortgage 5'!F130</f>
        <v>983.17464746727717</v>
      </c>
      <c r="G129" s="15">
        <f t="shared" si="7"/>
        <v>2046.7269990298159</v>
      </c>
      <c r="H129" s="33">
        <f>'Mortgage 1'!H130+'Mortgage 2'!H130+'Mortgage 3'!H130+'Mortgage 4'!H130+'Mortgage 5'!H130</f>
        <v>0</v>
      </c>
      <c r="I129" s="15">
        <f t="shared" si="5"/>
        <v>292905.66724115273</v>
      </c>
      <c r="J129" s="31"/>
    </row>
    <row r="130" spans="1:10" x14ac:dyDescent="0.35">
      <c r="A130" s="22">
        <f t="shared" si="8"/>
        <v>117</v>
      </c>
      <c r="B130" s="22"/>
      <c r="C130" s="46">
        <f t="shared" si="9"/>
        <v>48214</v>
      </c>
      <c r="D130" s="15">
        <f t="shared" si="6"/>
        <v>292905.66724115273</v>
      </c>
      <c r="E130" s="15">
        <f>'Mortgage 1'!E131+'Mortgage 2'!E131+'Mortgage 3'!E131+'Mortgage 4'!E131+'Mortgage 5'!E131</f>
        <v>3029.9016464970932</v>
      </c>
      <c r="F130" s="15">
        <f>'Mortgage 1'!F131+'Mortgage 2'!F131+'Mortgage 3'!F131+'Mortgage 4'!F131+'Mortgage 5'!F131</f>
        <v>976.3522241371777</v>
      </c>
      <c r="G130" s="15">
        <f t="shared" si="7"/>
        <v>2053.5494223599153</v>
      </c>
      <c r="H130" s="33">
        <f>'Mortgage 1'!H131+'Mortgage 2'!H131+'Mortgage 3'!H131+'Mortgage 4'!H131+'Mortgage 5'!H131</f>
        <v>0</v>
      </c>
      <c r="I130" s="15">
        <f t="shared" si="5"/>
        <v>290852.11781879282</v>
      </c>
      <c r="J130" s="31"/>
    </row>
    <row r="131" spans="1:10" x14ac:dyDescent="0.35">
      <c r="A131" s="22">
        <f t="shared" si="8"/>
        <v>118</v>
      </c>
      <c r="B131" s="22"/>
      <c r="C131" s="46">
        <f t="shared" si="9"/>
        <v>48245</v>
      </c>
      <c r="D131" s="15">
        <f t="shared" si="6"/>
        <v>290852.11781879282</v>
      </c>
      <c r="E131" s="15">
        <f>'Mortgage 1'!E132+'Mortgage 2'!E132+'Mortgage 3'!E132+'Mortgage 4'!E132+'Mortgage 5'!E132</f>
        <v>3029.9016464970932</v>
      </c>
      <c r="F131" s="15">
        <f>'Mortgage 1'!F132+'Mortgage 2'!F132+'Mortgage 3'!F132+'Mortgage 4'!F132+'Mortgage 5'!F132</f>
        <v>969.5070593959781</v>
      </c>
      <c r="G131" s="15">
        <f t="shared" si="7"/>
        <v>2060.3945871011151</v>
      </c>
      <c r="H131" s="33">
        <f>'Mortgage 1'!H132+'Mortgage 2'!H132+'Mortgage 3'!H132+'Mortgage 4'!H132+'Mortgage 5'!H132</f>
        <v>0</v>
      </c>
      <c r="I131" s="15">
        <f t="shared" si="5"/>
        <v>288791.72323169169</v>
      </c>
      <c r="J131" s="31"/>
    </row>
    <row r="132" spans="1:10" x14ac:dyDescent="0.35">
      <c r="A132" s="22">
        <f t="shared" si="8"/>
        <v>119</v>
      </c>
      <c r="B132" s="22"/>
      <c r="C132" s="46">
        <f t="shared" si="9"/>
        <v>48274</v>
      </c>
      <c r="D132" s="15">
        <f t="shared" si="6"/>
        <v>288791.72323169169</v>
      </c>
      <c r="E132" s="15">
        <f>'Mortgage 1'!E133+'Mortgage 2'!E133+'Mortgage 3'!E133+'Mortgage 4'!E133+'Mortgage 5'!E133</f>
        <v>3029.9016464970932</v>
      </c>
      <c r="F132" s="15">
        <f>'Mortgage 1'!F133+'Mortgage 2'!F133+'Mortgage 3'!F133+'Mortgage 4'!F133+'Mortgage 5'!F133</f>
        <v>962.63907743897425</v>
      </c>
      <c r="G132" s="15">
        <f t="shared" si="7"/>
        <v>2067.262569058119</v>
      </c>
      <c r="H132" s="33">
        <f>'Mortgage 1'!H133+'Mortgage 2'!H133+'Mortgage 3'!H133+'Mortgage 4'!H133+'Mortgage 5'!H133</f>
        <v>0</v>
      </c>
      <c r="I132" s="15">
        <f t="shared" si="5"/>
        <v>286724.46066263359</v>
      </c>
      <c r="J132" s="31"/>
    </row>
    <row r="133" spans="1:10" x14ac:dyDescent="0.35">
      <c r="A133" s="22">
        <f t="shared" si="8"/>
        <v>120</v>
      </c>
      <c r="B133" s="22">
        <v>10</v>
      </c>
      <c r="C133" s="46">
        <f t="shared" si="9"/>
        <v>48305</v>
      </c>
      <c r="D133" s="15">
        <f t="shared" si="6"/>
        <v>286724.46066263359</v>
      </c>
      <c r="E133" s="15">
        <f>'Mortgage 1'!E134+'Mortgage 2'!E134+'Mortgage 3'!E134+'Mortgage 4'!E134+'Mortgage 5'!E134</f>
        <v>3029.9016464970932</v>
      </c>
      <c r="F133" s="15">
        <f>'Mortgage 1'!F134+'Mortgage 2'!F134+'Mortgage 3'!F134+'Mortgage 4'!F134+'Mortgage 5'!F134</f>
        <v>955.74820220878064</v>
      </c>
      <c r="G133" s="15">
        <f t="shared" si="7"/>
        <v>2074.1534442883126</v>
      </c>
      <c r="H133" s="33">
        <f>'Mortgage 1'!H134+'Mortgage 2'!H134+'Mortgage 3'!H134+'Mortgage 4'!H134+'Mortgage 5'!H134</f>
        <v>0</v>
      </c>
      <c r="I133" s="15">
        <f t="shared" si="5"/>
        <v>284650.30721834529</v>
      </c>
      <c r="J133" s="31"/>
    </row>
    <row r="134" spans="1:10" x14ac:dyDescent="0.35">
      <c r="A134" s="22">
        <f t="shared" si="8"/>
        <v>121</v>
      </c>
      <c r="B134" s="22"/>
      <c r="C134" s="46">
        <f t="shared" si="9"/>
        <v>48335</v>
      </c>
      <c r="D134" s="15">
        <f t="shared" si="6"/>
        <v>284650.30721834529</v>
      </c>
      <c r="E134" s="15">
        <f>'Mortgage 1'!E135+'Mortgage 2'!E135+'Mortgage 3'!E135+'Mortgage 4'!E135+'Mortgage 5'!E135</f>
        <v>3029.9016464970932</v>
      </c>
      <c r="F134" s="15">
        <f>'Mortgage 1'!F135+'Mortgage 2'!F135+'Mortgage 3'!F135+'Mortgage 4'!F135+'Mortgage 5'!F135</f>
        <v>948.83435739448635</v>
      </c>
      <c r="G134" s="15">
        <f t="shared" si="7"/>
        <v>2081.067289102607</v>
      </c>
      <c r="H134" s="33">
        <f>'Mortgage 1'!H135+'Mortgage 2'!H135+'Mortgage 3'!H135+'Mortgage 4'!H135+'Mortgage 5'!H135</f>
        <v>0</v>
      </c>
      <c r="I134" s="15">
        <f t="shared" si="5"/>
        <v>282569.2399292427</v>
      </c>
      <c r="J134" s="31"/>
    </row>
    <row r="135" spans="1:10" x14ac:dyDescent="0.35">
      <c r="A135" s="22">
        <f t="shared" si="8"/>
        <v>122</v>
      </c>
      <c r="B135" s="22"/>
      <c r="C135" s="46">
        <f t="shared" si="9"/>
        <v>48366</v>
      </c>
      <c r="D135" s="15">
        <f t="shared" si="6"/>
        <v>282569.2399292427</v>
      </c>
      <c r="E135" s="15">
        <f>'Mortgage 1'!E136+'Mortgage 2'!E136+'Mortgage 3'!E136+'Mortgage 4'!E136+'Mortgage 5'!E136</f>
        <v>3029.9016464970932</v>
      </c>
      <c r="F135" s="15">
        <f>'Mortgage 1'!F136+'Mortgage 2'!F136+'Mortgage 3'!F136+'Mortgage 4'!F136+'Mortgage 5'!F136</f>
        <v>941.89746643081105</v>
      </c>
      <c r="G135" s="15">
        <f t="shared" si="7"/>
        <v>2088.0041800662821</v>
      </c>
      <c r="H135" s="33">
        <f>'Mortgage 1'!H136+'Mortgage 2'!H136+'Mortgage 3'!H136+'Mortgage 4'!H136+'Mortgage 5'!H136</f>
        <v>0</v>
      </c>
      <c r="I135" s="15">
        <f t="shared" si="5"/>
        <v>280481.23574917641</v>
      </c>
      <c r="J135" s="31"/>
    </row>
    <row r="136" spans="1:10" x14ac:dyDescent="0.35">
      <c r="A136" s="22">
        <f t="shared" si="8"/>
        <v>123</v>
      </c>
      <c r="B136" s="22"/>
      <c r="C136" s="46">
        <f t="shared" si="9"/>
        <v>48396</v>
      </c>
      <c r="D136" s="15">
        <f t="shared" si="6"/>
        <v>280481.23574917641</v>
      </c>
      <c r="E136" s="15">
        <f>'Mortgage 1'!E137+'Mortgage 2'!E137+'Mortgage 3'!E137+'Mortgage 4'!E137+'Mortgage 5'!E137</f>
        <v>3029.9016464970932</v>
      </c>
      <c r="F136" s="15">
        <f>'Mortgage 1'!F137+'Mortgage 2'!F137+'Mortgage 3'!F137+'Mortgage 4'!F137+'Mortgage 5'!F137</f>
        <v>934.93745249725669</v>
      </c>
      <c r="G136" s="15">
        <f t="shared" si="7"/>
        <v>2094.9641939998364</v>
      </c>
      <c r="H136" s="33">
        <f>'Mortgage 1'!H137+'Mortgage 2'!H137+'Mortgage 3'!H137+'Mortgage 4'!H137+'Mortgage 5'!H137</f>
        <v>0</v>
      </c>
      <c r="I136" s="15">
        <f t="shared" si="5"/>
        <v>278386.27155517659</v>
      </c>
      <c r="J136" s="31"/>
    </row>
    <row r="137" spans="1:10" x14ac:dyDescent="0.35">
      <c r="A137" s="22">
        <f t="shared" si="8"/>
        <v>124</v>
      </c>
      <c r="B137" s="22"/>
      <c r="C137" s="46">
        <f t="shared" si="9"/>
        <v>48427</v>
      </c>
      <c r="D137" s="15">
        <f t="shared" si="6"/>
        <v>278386.27155517659</v>
      </c>
      <c r="E137" s="15">
        <f>'Mortgage 1'!E138+'Mortgage 2'!E138+'Mortgage 3'!E138+'Mortgage 4'!E138+'Mortgage 5'!E138</f>
        <v>3029.9016464970932</v>
      </c>
      <c r="F137" s="15">
        <f>'Mortgage 1'!F138+'Mortgage 2'!F138+'Mortgage 3'!F138+'Mortgage 4'!F138+'Mortgage 5'!F138</f>
        <v>927.95423851725729</v>
      </c>
      <c r="G137" s="15">
        <f t="shared" si="7"/>
        <v>2101.947407979836</v>
      </c>
      <c r="H137" s="33">
        <f>'Mortgage 1'!H138+'Mortgage 2'!H138+'Mortgage 3'!H138+'Mortgage 4'!H138+'Mortgage 5'!H138</f>
        <v>0</v>
      </c>
      <c r="I137" s="15">
        <f t="shared" si="5"/>
        <v>276284.32414719678</v>
      </c>
      <c r="J137" s="31"/>
    </row>
    <row r="138" spans="1:10" x14ac:dyDescent="0.35">
      <c r="A138" s="22">
        <f t="shared" si="8"/>
        <v>125</v>
      </c>
      <c r="B138" s="22"/>
      <c r="C138" s="46">
        <f t="shared" si="9"/>
        <v>48458</v>
      </c>
      <c r="D138" s="15">
        <f t="shared" si="6"/>
        <v>276284.32414719678</v>
      </c>
      <c r="E138" s="15">
        <f>'Mortgage 1'!E139+'Mortgage 2'!E139+'Mortgage 3'!E139+'Mortgage 4'!E139+'Mortgage 5'!E139</f>
        <v>3029.9016464970932</v>
      </c>
      <c r="F138" s="15">
        <f>'Mortgage 1'!F139+'Mortgage 2'!F139+'Mortgage 3'!F139+'Mortgage 4'!F139+'Mortgage 5'!F139</f>
        <v>920.94774715732456</v>
      </c>
      <c r="G138" s="15">
        <f t="shared" si="7"/>
        <v>2108.9538993397687</v>
      </c>
      <c r="H138" s="33">
        <f>'Mortgage 1'!H139+'Mortgage 2'!H139+'Mortgage 3'!H139+'Mortgage 4'!H139+'Mortgage 5'!H139</f>
        <v>0</v>
      </c>
      <c r="I138" s="15">
        <f t="shared" si="5"/>
        <v>274175.370247857</v>
      </c>
      <c r="J138" s="31"/>
    </row>
    <row r="139" spans="1:10" x14ac:dyDescent="0.35">
      <c r="A139" s="22">
        <f t="shared" si="8"/>
        <v>126</v>
      </c>
      <c r="B139" s="22"/>
      <c r="C139" s="46">
        <f t="shared" si="9"/>
        <v>48488</v>
      </c>
      <c r="D139" s="15">
        <f t="shared" si="6"/>
        <v>274175.370247857</v>
      </c>
      <c r="E139" s="15">
        <f>'Mortgage 1'!E140+'Mortgage 2'!E140+'Mortgage 3'!E140+'Mortgage 4'!E140+'Mortgage 5'!E140</f>
        <v>3029.9016464970932</v>
      </c>
      <c r="F139" s="15">
        <f>'Mortgage 1'!F140+'Mortgage 2'!F140+'Mortgage 3'!F140+'Mortgage 4'!F140+'Mortgage 5'!F140</f>
        <v>913.91790082619207</v>
      </c>
      <c r="G139" s="15">
        <f t="shared" si="7"/>
        <v>2115.983745670901</v>
      </c>
      <c r="H139" s="33">
        <f>'Mortgage 1'!H140+'Mortgage 2'!H140+'Mortgage 3'!H140+'Mortgage 4'!H140+'Mortgage 5'!H140</f>
        <v>0</v>
      </c>
      <c r="I139" s="15">
        <f t="shared" si="5"/>
        <v>272059.38650218613</v>
      </c>
      <c r="J139" s="31"/>
    </row>
    <row r="140" spans="1:10" x14ac:dyDescent="0.35">
      <c r="A140" s="22">
        <f t="shared" si="8"/>
        <v>127</v>
      </c>
      <c r="B140" s="22"/>
      <c r="C140" s="46">
        <f t="shared" si="9"/>
        <v>48519</v>
      </c>
      <c r="D140" s="15">
        <f t="shared" si="6"/>
        <v>272059.38650218613</v>
      </c>
      <c r="E140" s="15">
        <f>'Mortgage 1'!E141+'Mortgage 2'!E141+'Mortgage 3'!E141+'Mortgage 4'!E141+'Mortgage 5'!E141</f>
        <v>3029.9016464970932</v>
      </c>
      <c r="F140" s="15">
        <f>'Mortgage 1'!F141+'Mortgage 2'!F141+'Mortgage 3'!F141+'Mortgage 4'!F141+'Mortgage 5'!F141</f>
        <v>906.86462167395575</v>
      </c>
      <c r="G140" s="15">
        <f t="shared" si="7"/>
        <v>2123.0370248231375</v>
      </c>
      <c r="H140" s="33">
        <f>'Mortgage 1'!H141+'Mortgage 2'!H141+'Mortgage 3'!H141+'Mortgage 4'!H141+'Mortgage 5'!H141</f>
        <v>0</v>
      </c>
      <c r="I140" s="15">
        <f t="shared" si="5"/>
        <v>269936.34947736299</v>
      </c>
      <c r="J140" s="31"/>
    </row>
    <row r="141" spans="1:10" x14ac:dyDescent="0.35">
      <c r="A141" s="22">
        <f t="shared" si="8"/>
        <v>128</v>
      </c>
      <c r="B141" s="22"/>
      <c r="C141" s="46">
        <f t="shared" si="9"/>
        <v>48549</v>
      </c>
      <c r="D141" s="15">
        <f t="shared" si="6"/>
        <v>269936.34947736299</v>
      </c>
      <c r="E141" s="15">
        <f>'Mortgage 1'!E142+'Mortgage 2'!E142+'Mortgage 3'!E142+'Mortgage 4'!E142+'Mortgage 5'!E142</f>
        <v>3029.9016464970932</v>
      </c>
      <c r="F141" s="15">
        <f>'Mortgage 1'!F142+'Mortgage 2'!F142+'Mortgage 3'!F142+'Mortgage 4'!F142+'Mortgage 5'!F142</f>
        <v>899.78783159121201</v>
      </c>
      <c r="G141" s="15">
        <f t="shared" si="7"/>
        <v>2130.1138149058811</v>
      </c>
      <c r="H141" s="33">
        <f>'Mortgage 1'!H142+'Mortgage 2'!H142+'Mortgage 3'!H142+'Mortgage 4'!H142+'Mortgage 5'!H142</f>
        <v>0</v>
      </c>
      <c r="I141" s="15">
        <f t="shared" si="5"/>
        <v>267806.23566245713</v>
      </c>
      <c r="J141" s="31"/>
    </row>
    <row r="142" spans="1:10" x14ac:dyDescent="0.35">
      <c r="A142" s="22">
        <f t="shared" si="8"/>
        <v>129</v>
      </c>
      <c r="B142" s="22"/>
      <c r="C142" s="46">
        <f t="shared" si="9"/>
        <v>48580</v>
      </c>
      <c r="D142" s="15">
        <f t="shared" si="6"/>
        <v>267806.23566245713</v>
      </c>
      <c r="E142" s="15">
        <f>'Mortgage 1'!E143+'Mortgage 2'!E143+'Mortgage 3'!E143+'Mortgage 4'!E143+'Mortgage 5'!E143</f>
        <v>3029.9016464970932</v>
      </c>
      <c r="F142" s="15">
        <f>'Mortgage 1'!F143+'Mortgage 2'!F143+'Mortgage 3'!F143+'Mortgage 4'!F143+'Mortgage 5'!F143</f>
        <v>892.68745220819244</v>
      </c>
      <c r="G142" s="15">
        <f t="shared" si="7"/>
        <v>2137.2141942889007</v>
      </c>
      <c r="H142" s="33">
        <f>'Mortgage 1'!H143+'Mortgage 2'!H143+'Mortgage 3'!H143+'Mortgage 4'!H143+'Mortgage 5'!H143</f>
        <v>0</v>
      </c>
      <c r="I142" s="15">
        <f t="shared" ref="I142:I205" si="10">D142-G142</f>
        <v>265669.02146816824</v>
      </c>
      <c r="J142" s="31"/>
    </row>
    <row r="143" spans="1:10" x14ac:dyDescent="0.35">
      <c r="A143" s="22">
        <f t="shared" si="8"/>
        <v>130</v>
      </c>
      <c r="B143" s="22"/>
      <c r="C143" s="46">
        <f t="shared" si="9"/>
        <v>48611</v>
      </c>
      <c r="D143" s="15">
        <f t="shared" ref="D143:D206" si="11">I142</f>
        <v>265669.02146816824</v>
      </c>
      <c r="E143" s="15">
        <f>'Mortgage 1'!E144+'Mortgage 2'!E144+'Mortgage 3'!E144+'Mortgage 4'!E144+'Mortgage 5'!E144</f>
        <v>3029.9016464970932</v>
      </c>
      <c r="F143" s="15">
        <f>'Mortgage 1'!F144+'Mortgage 2'!F144+'Mortgage 3'!F144+'Mortgage 4'!F144+'Mortgage 5'!F144</f>
        <v>885.56340489389618</v>
      </c>
      <c r="G143" s="15">
        <f t="shared" ref="G143:G206" si="12">E143-F143+$H143</f>
        <v>2144.3382416031973</v>
      </c>
      <c r="H143" s="33">
        <f>'Mortgage 1'!H144+'Mortgage 2'!H144+'Mortgage 3'!H144+'Mortgage 4'!H144+'Mortgage 5'!H144</f>
        <v>0</v>
      </c>
      <c r="I143" s="15">
        <f t="shared" si="10"/>
        <v>263524.68322656502</v>
      </c>
      <c r="J143" s="31"/>
    </row>
    <row r="144" spans="1:10" x14ac:dyDescent="0.35">
      <c r="A144" s="22">
        <f t="shared" ref="A144:A207" si="13">A143+1</f>
        <v>131</v>
      </c>
      <c r="B144" s="22"/>
      <c r="C144" s="46">
        <f t="shared" ref="C144:C207" si="14">EDATE(C143,$A$14)</f>
        <v>48639</v>
      </c>
      <c r="D144" s="15">
        <f t="shared" si="11"/>
        <v>263524.68322656502</v>
      </c>
      <c r="E144" s="15">
        <f>'Mortgage 1'!E145+'Mortgage 2'!E145+'Mortgage 3'!E145+'Mortgage 4'!E145+'Mortgage 5'!E145</f>
        <v>3029.9016464970932</v>
      </c>
      <c r="F144" s="15">
        <f>'Mortgage 1'!F145+'Mortgage 2'!F145+'Mortgage 3'!F145+'Mortgage 4'!F145+'Mortgage 5'!F145</f>
        <v>878.41561075521872</v>
      </c>
      <c r="G144" s="15">
        <f t="shared" si="12"/>
        <v>2151.4860357418747</v>
      </c>
      <c r="H144" s="33">
        <f>'Mortgage 1'!H145+'Mortgage 2'!H145+'Mortgage 3'!H145+'Mortgage 4'!H145+'Mortgage 5'!H145</f>
        <v>0</v>
      </c>
      <c r="I144" s="15">
        <f t="shared" si="10"/>
        <v>261373.19719082315</v>
      </c>
      <c r="J144" s="31"/>
    </row>
    <row r="145" spans="1:10" x14ac:dyDescent="0.35">
      <c r="A145" s="22">
        <f t="shared" si="13"/>
        <v>132</v>
      </c>
      <c r="B145" s="22">
        <v>11</v>
      </c>
      <c r="C145" s="46">
        <f t="shared" si="14"/>
        <v>48670</v>
      </c>
      <c r="D145" s="15">
        <f t="shared" si="11"/>
        <v>261373.19719082315</v>
      </c>
      <c r="E145" s="15">
        <f>'Mortgage 1'!E146+'Mortgage 2'!E146+'Mortgage 3'!E146+'Mortgage 4'!E146+'Mortgage 5'!E146</f>
        <v>3029.9016464970932</v>
      </c>
      <c r="F145" s="15">
        <f>'Mortgage 1'!F146+'Mortgage 2'!F146+'Mortgage 3'!F146+'Mortgage 4'!F146+'Mortgage 5'!F146</f>
        <v>871.24399063607916</v>
      </c>
      <c r="G145" s="15">
        <f t="shared" si="12"/>
        <v>2158.6576558610141</v>
      </c>
      <c r="H145" s="33">
        <f>'Mortgage 1'!H146+'Mortgage 2'!H146+'Mortgage 3'!H146+'Mortgage 4'!H146+'Mortgage 5'!H146</f>
        <v>0</v>
      </c>
      <c r="I145" s="15">
        <f t="shared" si="10"/>
        <v>259214.53953496212</v>
      </c>
      <c r="J145" s="31"/>
    </row>
    <row r="146" spans="1:10" x14ac:dyDescent="0.35">
      <c r="A146" s="22">
        <f t="shared" si="13"/>
        <v>133</v>
      </c>
      <c r="B146" s="22"/>
      <c r="C146" s="46">
        <f t="shared" si="14"/>
        <v>48700</v>
      </c>
      <c r="D146" s="15">
        <f t="shared" si="11"/>
        <v>259214.53953496212</v>
      </c>
      <c r="E146" s="15">
        <f>'Mortgage 1'!E147+'Mortgage 2'!E147+'Mortgage 3'!E147+'Mortgage 4'!E147+'Mortgage 5'!E147</f>
        <v>3029.9016464970932</v>
      </c>
      <c r="F146" s="15">
        <f>'Mortgage 1'!F147+'Mortgage 2'!F147+'Mortgage 3'!F147+'Mortgage 4'!F147+'Mortgage 5'!F147</f>
        <v>864.04846511654239</v>
      </c>
      <c r="G146" s="15">
        <f t="shared" si="12"/>
        <v>2165.8531813805507</v>
      </c>
      <c r="H146" s="33">
        <f>'Mortgage 1'!H147+'Mortgage 2'!H147+'Mortgage 3'!H147+'Mortgage 4'!H147+'Mortgage 5'!H147</f>
        <v>0</v>
      </c>
      <c r="I146" s="15">
        <f t="shared" si="10"/>
        <v>257048.68635358158</v>
      </c>
      <c r="J146" s="31"/>
    </row>
    <row r="147" spans="1:10" x14ac:dyDescent="0.35">
      <c r="A147" s="22">
        <f t="shared" si="13"/>
        <v>134</v>
      </c>
      <c r="B147" s="22"/>
      <c r="C147" s="46">
        <f t="shared" si="14"/>
        <v>48731</v>
      </c>
      <c r="D147" s="15">
        <f t="shared" si="11"/>
        <v>257048.68635358158</v>
      </c>
      <c r="E147" s="15">
        <f>'Mortgage 1'!E148+'Mortgage 2'!E148+'Mortgage 3'!E148+'Mortgage 4'!E148+'Mortgage 5'!E148</f>
        <v>3029.9016464970932</v>
      </c>
      <c r="F147" s="15">
        <f>'Mortgage 1'!F148+'Mortgage 2'!F148+'Mortgage 3'!F148+'Mortgage 4'!F148+'Mortgage 5'!F148</f>
        <v>856.82895451194054</v>
      </c>
      <c r="G147" s="15">
        <f t="shared" si="12"/>
        <v>2173.0726919851527</v>
      </c>
      <c r="H147" s="33">
        <f>'Mortgage 1'!H148+'Mortgage 2'!H148+'Mortgage 3'!H148+'Mortgage 4'!H148+'Mortgage 5'!H148</f>
        <v>0</v>
      </c>
      <c r="I147" s="15">
        <f t="shared" si="10"/>
        <v>254875.61366159644</v>
      </c>
      <c r="J147" s="31"/>
    </row>
    <row r="148" spans="1:10" x14ac:dyDescent="0.35">
      <c r="A148" s="22">
        <f t="shared" si="13"/>
        <v>135</v>
      </c>
      <c r="B148" s="22"/>
      <c r="C148" s="46">
        <f t="shared" si="14"/>
        <v>48761</v>
      </c>
      <c r="D148" s="15">
        <f t="shared" si="11"/>
        <v>254875.61366159644</v>
      </c>
      <c r="E148" s="15">
        <f>'Mortgage 1'!E149+'Mortgage 2'!E149+'Mortgage 3'!E149+'Mortgage 4'!E149+'Mortgage 5'!E149</f>
        <v>3029.9016464970932</v>
      </c>
      <c r="F148" s="15">
        <f>'Mortgage 1'!F149+'Mortgage 2'!F149+'Mortgage 3'!F149+'Mortgage 4'!F149+'Mortgage 5'!F149</f>
        <v>849.58537887199009</v>
      </c>
      <c r="G148" s="15">
        <f t="shared" si="12"/>
        <v>2180.3162676251031</v>
      </c>
      <c r="H148" s="33">
        <f>'Mortgage 1'!H149+'Mortgage 2'!H149+'Mortgage 3'!H149+'Mortgage 4'!H149+'Mortgage 5'!H149</f>
        <v>0</v>
      </c>
      <c r="I148" s="15">
        <f t="shared" si="10"/>
        <v>252695.29739397133</v>
      </c>
      <c r="J148" s="31"/>
    </row>
    <row r="149" spans="1:10" x14ac:dyDescent="0.35">
      <c r="A149" s="22">
        <f t="shared" si="13"/>
        <v>136</v>
      </c>
      <c r="B149" s="22"/>
      <c r="C149" s="46">
        <f t="shared" si="14"/>
        <v>48792</v>
      </c>
      <c r="D149" s="15">
        <f t="shared" si="11"/>
        <v>252695.29739397133</v>
      </c>
      <c r="E149" s="15">
        <f>'Mortgage 1'!E150+'Mortgage 2'!E150+'Mortgage 3'!E150+'Mortgage 4'!E150+'Mortgage 5'!E150</f>
        <v>3029.9016464970932</v>
      </c>
      <c r="F149" s="15">
        <f>'Mortgage 1'!F150+'Mortgage 2'!F150+'Mortgage 3'!F150+'Mortgage 4'!F150+'Mortgage 5'!F150</f>
        <v>842.31765797990647</v>
      </c>
      <c r="G149" s="15">
        <f t="shared" si="12"/>
        <v>2187.5839885171868</v>
      </c>
      <c r="H149" s="33">
        <f>'Mortgage 1'!H150+'Mortgage 2'!H150+'Mortgage 3'!H150+'Mortgage 4'!H150+'Mortgage 5'!H150</f>
        <v>0</v>
      </c>
      <c r="I149" s="15">
        <f t="shared" si="10"/>
        <v>250507.71340545415</v>
      </c>
      <c r="J149" s="31"/>
    </row>
    <row r="150" spans="1:10" x14ac:dyDescent="0.35">
      <c r="A150" s="22">
        <f t="shared" si="13"/>
        <v>137</v>
      </c>
      <c r="B150" s="22"/>
      <c r="C150" s="46">
        <f t="shared" si="14"/>
        <v>48823</v>
      </c>
      <c r="D150" s="15">
        <f t="shared" si="11"/>
        <v>250507.71340545415</v>
      </c>
      <c r="E150" s="15">
        <f>'Mortgage 1'!E151+'Mortgage 2'!E151+'Mortgage 3'!E151+'Mortgage 4'!E151+'Mortgage 5'!E151</f>
        <v>3029.9016464970932</v>
      </c>
      <c r="F150" s="15">
        <f>'Mortgage 1'!F151+'Mortgage 2'!F151+'Mortgage 3'!F151+'Mortgage 4'!F151+'Mortgage 5'!F151</f>
        <v>835.02571135151584</v>
      </c>
      <c r="G150" s="15">
        <f t="shared" si="12"/>
        <v>2194.8759351455774</v>
      </c>
      <c r="H150" s="33">
        <f>'Mortgage 1'!H151+'Mortgage 2'!H151+'Mortgage 3'!H151+'Mortgage 4'!H151+'Mortgage 5'!H151</f>
        <v>0</v>
      </c>
      <c r="I150" s="15">
        <f t="shared" si="10"/>
        <v>248312.83747030859</v>
      </c>
      <c r="J150" s="31"/>
    </row>
    <row r="151" spans="1:10" x14ac:dyDescent="0.35">
      <c r="A151" s="22">
        <f t="shared" si="13"/>
        <v>138</v>
      </c>
      <c r="B151" s="22"/>
      <c r="C151" s="46">
        <f t="shared" si="14"/>
        <v>48853</v>
      </c>
      <c r="D151" s="15">
        <f t="shared" si="11"/>
        <v>248312.83747030859</v>
      </c>
      <c r="E151" s="15">
        <f>'Mortgage 1'!E152+'Mortgage 2'!E152+'Mortgage 3'!E152+'Mortgage 4'!E152+'Mortgage 5'!E152</f>
        <v>3029.9016464970932</v>
      </c>
      <c r="F151" s="15">
        <f>'Mortgage 1'!F152+'Mortgage 2'!F152+'Mortgage 3'!F152+'Mortgage 4'!F152+'Mortgage 5'!F152</f>
        <v>827.70945823436398</v>
      </c>
      <c r="G151" s="15">
        <f t="shared" si="12"/>
        <v>2202.1921882627294</v>
      </c>
      <c r="H151" s="33">
        <f>'Mortgage 1'!H152+'Mortgage 2'!H152+'Mortgage 3'!H152+'Mortgage 4'!H152+'Mortgage 5'!H152</f>
        <v>0</v>
      </c>
      <c r="I151" s="15">
        <f t="shared" si="10"/>
        <v>246110.64528204585</v>
      </c>
      <c r="J151" s="31"/>
    </row>
    <row r="152" spans="1:10" x14ac:dyDescent="0.35">
      <c r="A152" s="22">
        <f t="shared" si="13"/>
        <v>139</v>
      </c>
      <c r="B152" s="22"/>
      <c r="C152" s="46">
        <f t="shared" si="14"/>
        <v>48884</v>
      </c>
      <c r="D152" s="15">
        <f t="shared" si="11"/>
        <v>246110.64528204585</v>
      </c>
      <c r="E152" s="15">
        <f>'Mortgage 1'!E153+'Mortgage 2'!E153+'Mortgage 3'!E153+'Mortgage 4'!E153+'Mortgage 5'!E153</f>
        <v>3029.9016464970932</v>
      </c>
      <c r="F152" s="15">
        <f>'Mortgage 1'!F153+'Mortgage 2'!F153+'Mortgage 3'!F153+'Mortgage 4'!F153+'Mortgage 5'!F153</f>
        <v>820.36881760682149</v>
      </c>
      <c r="G152" s="15">
        <f t="shared" si="12"/>
        <v>2209.532828890272</v>
      </c>
      <c r="H152" s="33">
        <f>'Mortgage 1'!H153+'Mortgage 2'!H153+'Mortgage 3'!H153+'Mortgage 4'!H153+'Mortgage 5'!H153</f>
        <v>0</v>
      </c>
      <c r="I152" s="15">
        <f t="shared" si="10"/>
        <v>243901.11245315557</v>
      </c>
      <c r="J152" s="31"/>
    </row>
    <row r="153" spans="1:10" x14ac:dyDescent="0.35">
      <c r="A153" s="22">
        <f t="shared" si="13"/>
        <v>140</v>
      </c>
      <c r="B153" s="22"/>
      <c r="C153" s="46">
        <f t="shared" si="14"/>
        <v>48914</v>
      </c>
      <c r="D153" s="15">
        <f t="shared" si="11"/>
        <v>243901.11245315557</v>
      </c>
      <c r="E153" s="15">
        <f>'Mortgage 1'!E154+'Mortgage 2'!E154+'Mortgage 3'!E154+'Mortgage 4'!E154+'Mortgage 5'!E154</f>
        <v>3029.9016464970932</v>
      </c>
      <c r="F153" s="15">
        <f>'Mortgage 1'!F154+'Mortgage 2'!F154+'Mortgage 3'!F154+'Mortgage 4'!F154+'Mortgage 5'!F154</f>
        <v>813.00370817718726</v>
      </c>
      <c r="G153" s="15">
        <f t="shared" si="12"/>
        <v>2216.8979383199057</v>
      </c>
      <c r="H153" s="33">
        <f>'Mortgage 1'!H154+'Mortgage 2'!H154+'Mortgage 3'!H154+'Mortgage 4'!H154+'Mortgage 5'!H154</f>
        <v>0</v>
      </c>
      <c r="I153" s="15">
        <f t="shared" si="10"/>
        <v>241684.21451483565</v>
      </c>
      <c r="J153" s="31"/>
    </row>
    <row r="154" spans="1:10" x14ac:dyDescent="0.35">
      <c r="A154" s="22">
        <f t="shared" si="13"/>
        <v>141</v>
      </c>
      <c r="B154" s="22"/>
      <c r="C154" s="46">
        <f t="shared" si="14"/>
        <v>48945</v>
      </c>
      <c r="D154" s="15">
        <f t="shared" si="11"/>
        <v>241684.21451483565</v>
      </c>
      <c r="E154" s="15">
        <f>'Mortgage 1'!E155+'Mortgage 2'!E155+'Mortgage 3'!E155+'Mortgage 4'!E155+'Mortgage 5'!E155</f>
        <v>3029.9016464970932</v>
      </c>
      <c r="F154" s="15">
        <f>'Mortgage 1'!F155+'Mortgage 2'!F155+'Mortgage 3'!F155+'Mortgage 4'!F155+'Mortgage 5'!F155</f>
        <v>805.61404838278747</v>
      </c>
      <c r="G154" s="15">
        <f t="shared" si="12"/>
        <v>2224.2875981143056</v>
      </c>
      <c r="H154" s="33">
        <f>'Mortgage 1'!H155+'Mortgage 2'!H155+'Mortgage 3'!H155+'Mortgage 4'!H155+'Mortgage 5'!H155</f>
        <v>0</v>
      </c>
      <c r="I154" s="15">
        <f t="shared" si="10"/>
        <v>239459.92691672134</v>
      </c>
      <c r="J154" s="31"/>
    </row>
    <row r="155" spans="1:10" x14ac:dyDescent="0.35">
      <c r="A155" s="22">
        <f t="shared" si="13"/>
        <v>142</v>
      </c>
      <c r="B155" s="22"/>
      <c r="C155" s="46">
        <f t="shared" si="14"/>
        <v>48976</v>
      </c>
      <c r="D155" s="15">
        <f t="shared" si="11"/>
        <v>239459.92691672134</v>
      </c>
      <c r="E155" s="15">
        <f>'Mortgage 1'!E156+'Mortgage 2'!E156+'Mortgage 3'!E156+'Mortgage 4'!E156+'Mortgage 5'!E156</f>
        <v>3029.9016464970932</v>
      </c>
      <c r="F155" s="15">
        <f>'Mortgage 1'!F156+'Mortgage 2'!F156+'Mortgage 3'!F156+'Mortgage 4'!F156+'Mortgage 5'!F156</f>
        <v>798.19975638907306</v>
      </c>
      <c r="G155" s="15">
        <f t="shared" si="12"/>
        <v>2231.7018901080201</v>
      </c>
      <c r="H155" s="33">
        <f>'Mortgage 1'!H156+'Mortgage 2'!H156+'Mortgage 3'!H156+'Mortgage 4'!H156+'Mortgage 5'!H156</f>
        <v>0</v>
      </c>
      <c r="I155" s="15">
        <f t="shared" si="10"/>
        <v>237228.22502661331</v>
      </c>
      <c r="J155" s="31"/>
    </row>
    <row r="156" spans="1:10" x14ac:dyDescent="0.35">
      <c r="A156" s="22">
        <f t="shared" si="13"/>
        <v>143</v>
      </c>
      <c r="B156" s="22"/>
      <c r="C156" s="46">
        <f t="shared" si="14"/>
        <v>49004</v>
      </c>
      <c r="D156" s="15">
        <f t="shared" si="11"/>
        <v>237228.22502661331</v>
      </c>
      <c r="E156" s="15">
        <f>'Mortgage 1'!E157+'Mortgage 2'!E157+'Mortgage 3'!E157+'Mortgage 4'!E157+'Mortgage 5'!E157</f>
        <v>3029.9016464970932</v>
      </c>
      <c r="F156" s="15">
        <f>'Mortgage 1'!F157+'Mortgage 2'!F157+'Mortgage 3'!F157+'Mortgage 4'!F157+'Mortgage 5'!F157</f>
        <v>790.76075008871305</v>
      </c>
      <c r="G156" s="15">
        <f t="shared" si="12"/>
        <v>2239.1408964083803</v>
      </c>
      <c r="H156" s="33">
        <f>'Mortgage 1'!H157+'Mortgage 2'!H157+'Mortgage 3'!H157+'Mortgage 4'!H157+'Mortgage 5'!H157</f>
        <v>0</v>
      </c>
      <c r="I156" s="15">
        <f t="shared" si="10"/>
        <v>234989.08413020492</v>
      </c>
      <c r="J156" s="31"/>
    </row>
    <row r="157" spans="1:10" x14ac:dyDescent="0.35">
      <c r="A157" s="22">
        <f t="shared" si="13"/>
        <v>144</v>
      </c>
      <c r="B157" s="22">
        <v>12</v>
      </c>
      <c r="C157" s="46">
        <f t="shared" si="14"/>
        <v>49035</v>
      </c>
      <c r="D157" s="15">
        <f t="shared" si="11"/>
        <v>234989.08413020492</v>
      </c>
      <c r="E157" s="15">
        <f>'Mortgage 1'!E158+'Mortgage 2'!E158+'Mortgage 3'!E158+'Mortgage 4'!E158+'Mortgage 5'!E158</f>
        <v>3029.9016464970932</v>
      </c>
      <c r="F157" s="15">
        <f>'Mortgage 1'!F158+'Mortgage 2'!F158+'Mortgage 3'!F158+'Mortgage 4'!F158+'Mortgage 5'!F158</f>
        <v>783.29694710068509</v>
      </c>
      <c r="G157" s="15">
        <f t="shared" si="12"/>
        <v>2246.6046993964083</v>
      </c>
      <c r="H157" s="33">
        <f>'Mortgage 1'!H158+'Mortgage 2'!H158+'Mortgage 3'!H158+'Mortgage 4'!H158+'Mortgage 5'!H158</f>
        <v>0</v>
      </c>
      <c r="I157" s="15">
        <f t="shared" si="10"/>
        <v>232742.47943080851</v>
      </c>
      <c r="J157" s="31"/>
    </row>
    <row r="158" spans="1:10" x14ac:dyDescent="0.35">
      <c r="A158" s="22">
        <f t="shared" si="13"/>
        <v>145</v>
      </c>
      <c r="B158" s="22"/>
      <c r="C158" s="46">
        <f t="shared" si="14"/>
        <v>49065</v>
      </c>
      <c r="D158" s="15">
        <f t="shared" si="11"/>
        <v>232742.47943080851</v>
      </c>
      <c r="E158" s="15">
        <f>'Mortgage 1'!E159+'Mortgage 2'!E159+'Mortgage 3'!E159+'Mortgage 4'!E159+'Mortgage 5'!E159</f>
        <v>3029.9016464970932</v>
      </c>
      <c r="F158" s="15">
        <f>'Mortgage 1'!F159+'Mortgage 2'!F159+'Mortgage 3'!F159+'Mortgage 4'!F159+'Mortgage 5'!F159</f>
        <v>775.80826476936375</v>
      </c>
      <c r="G158" s="15">
        <f t="shared" si="12"/>
        <v>2254.0933817277296</v>
      </c>
      <c r="H158" s="33">
        <f>'Mortgage 1'!H159+'Mortgage 2'!H159+'Mortgage 3'!H159+'Mortgage 4'!H159+'Mortgage 5'!H159</f>
        <v>0</v>
      </c>
      <c r="I158" s="15">
        <f t="shared" si="10"/>
        <v>230488.38604908079</v>
      </c>
      <c r="J158" s="31"/>
    </row>
    <row r="159" spans="1:10" x14ac:dyDescent="0.35">
      <c r="A159" s="22">
        <f t="shared" si="13"/>
        <v>146</v>
      </c>
      <c r="B159" s="22"/>
      <c r="C159" s="46">
        <f t="shared" si="14"/>
        <v>49096</v>
      </c>
      <c r="D159" s="15">
        <f t="shared" si="11"/>
        <v>230488.38604908079</v>
      </c>
      <c r="E159" s="15">
        <f>'Mortgage 1'!E160+'Mortgage 2'!E160+'Mortgage 3'!E160+'Mortgage 4'!E160+'Mortgage 5'!E160</f>
        <v>3029.9016464970932</v>
      </c>
      <c r="F159" s="15">
        <f>'Mortgage 1'!F160+'Mortgage 2'!F160+'Mortgage 3'!F160+'Mortgage 4'!F160+'Mortgage 5'!F160</f>
        <v>768.29462016360458</v>
      </c>
      <c r="G159" s="15">
        <f t="shared" si="12"/>
        <v>2261.6070263334886</v>
      </c>
      <c r="H159" s="33">
        <f>'Mortgage 1'!H160+'Mortgage 2'!H160+'Mortgage 3'!H160+'Mortgage 4'!H160+'Mortgage 5'!H160</f>
        <v>0</v>
      </c>
      <c r="I159" s="15">
        <f t="shared" si="10"/>
        <v>228226.7790227473</v>
      </c>
      <c r="J159" s="31"/>
    </row>
    <row r="160" spans="1:10" x14ac:dyDescent="0.35">
      <c r="A160" s="22">
        <f t="shared" si="13"/>
        <v>147</v>
      </c>
      <c r="B160" s="22"/>
      <c r="C160" s="46">
        <f t="shared" si="14"/>
        <v>49126</v>
      </c>
      <c r="D160" s="15">
        <f t="shared" si="11"/>
        <v>228226.7790227473</v>
      </c>
      <c r="E160" s="15">
        <f>'Mortgage 1'!E161+'Mortgage 2'!E161+'Mortgage 3'!E161+'Mortgage 4'!E161+'Mortgage 5'!E161</f>
        <v>3029.9016464970932</v>
      </c>
      <c r="F160" s="15">
        <f>'Mortgage 1'!F161+'Mortgage 2'!F161+'Mortgage 3'!F161+'Mortgage 4'!F161+'Mortgage 5'!F161</f>
        <v>760.75593007582631</v>
      </c>
      <c r="G160" s="15">
        <f t="shared" si="12"/>
        <v>2269.145716421267</v>
      </c>
      <c r="H160" s="33">
        <f>'Mortgage 1'!H161+'Mortgage 2'!H161+'Mortgage 3'!H161+'Mortgage 4'!H161+'Mortgage 5'!H161</f>
        <v>0</v>
      </c>
      <c r="I160" s="15">
        <f t="shared" si="10"/>
        <v>225957.63330632602</v>
      </c>
      <c r="J160" s="31"/>
    </row>
    <row r="161" spans="1:10" x14ac:dyDescent="0.35">
      <c r="A161" s="22">
        <f t="shared" si="13"/>
        <v>148</v>
      </c>
      <c r="B161" s="22"/>
      <c r="C161" s="46">
        <f t="shared" si="14"/>
        <v>49157</v>
      </c>
      <c r="D161" s="15">
        <f t="shared" si="11"/>
        <v>225957.63330632602</v>
      </c>
      <c r="E161" s="15">
        <f>'Mortgage 1'!E162+'Mortgage 2'!E162+'Mortgage 3'!E162+'Mortgage 4'!E162+'Mortgage 5'!E162</f>
        <v>3029.9016464970932</v>
      </c>
      <c r="F161" s="15">
        <f>'Mortgage 1'!F162+'Mortgage 2'!F162+'Mortgage 3'!F162+'Mortgage 4'!F162+'Mortgage 5'!F162</f>
        <v>753.19211102108875</v>
      </c>
      <c r="G161" s="15">
        <f t="shared" si="12"/>
        <v>2276.7095354760045</v>
      </c>
      <c r="H161" s="33">
        <f>'Mortgage 1'!H162+'Mortgage 2'!H162+'Mortgage 3'!H162+'Mortgage 4'!H162+'Mortgage 5'!H162</f>
        <v>0</v>
      </c>
      <c r="I161" s="15">
        <f t="shared" si="10"/>
        <v>223680.92377085003</v>
      </c>
      <c r="J161" s="31"/>
    </row>
    <row r="162" spans="1:10" x14ac:dyDescent="0.35">
      <c r="A162" s="22">
        <f t="shared" si="13"/>
        <v>149</v>
      </c>
      <c r="B162" s="22"/>
      <c r="C162" s="46">
        <f t="shared" si="14"/>
        <v>49188</v>
      </c>
      <c r="D162" s="15">
        <f t="shared" si="11"/>
        <v>223680.92377085003</v>
      </c>
      <c r="E162" s="15">
        <f>'Mortgage 1'!E163+'Mortgage 2'!E163+'Mortgage 3'!E163+'Mortgage 4'!E163+'Mortgage 5'!E163</f>
        <v>3029.9016464970932</v>
      </c>
      <c r="F162" s="15">
        <f>'Mortgage 1'!F163+'Mortgage 2'!F163+'Mortgage 3'!F163+'Mortgage 4'!F163+'Mortgage 5'!F163</f>
        <v>745.60307923616881</v>
      </c>
      <c r="G162" s="15">
        <f t="shared" si="12"/>
        <v>2284.2985672609243</v>
      </c>
      <c r="H162" s="33">
        <f>'Mortgage 1'!H163+'Mortgage 2'!H163+'Mortgage 3'!H163+'Mortgage 4'!H163+'Mortgage 5'!H163</f>
        <v>0</v>
      </c>
      <c r="I162" s="15">
        <f t="shared" si="10"/>
        <v>221396.62520358909</v>
      </c>
      <c r="J162" s="31"/>
    </row>
    <row r="163" spans="1:10" x14ac:dyDescent="0.35">
      <c r="A163" s="22">
        <f t="shared" si="13"/>
        <v>150</v>
      </c>
      <c r="B163" s="22"/>
      <c r="C163" s="46">
        <f t="shared" si="14"/>
        <v>49218</v>
      </c>
      <c r="D163" s="15">
        <f t="shared" si="11"/>
        <v>221396.62520358909</v>
      </c>
      <c r="E163" s="15">
        <f>'Mortgage 1'!E164+'Mortgage 2'!E164+'Mortgage 3'!E164+'Mortgage 4'!E164+'Mortgage 5'!E164</f>
        <v>3029.9016464970932</v>
      </c>
      <c r="F163" s="15">
        <f>'Mortgage 1'!F164+'Mortgage 2'!F164+'Mortgage 3'!F164+'Mortgage 4'!F164+'Mortgage 5'!F164</f>
        <v>737.9887506786323</v>
      </c>
      <c r="G163" s="15">
        <f t="shared" si="12"/>
        <v>2291.912895818461</v>
      </c>
      <c r="H163" s="33">
        <f>'Mortgage 1'!H164+'Mortgage 2'!H164+'Mortgage 3'!H164+'Mortgage 4'!H164+'Mortgage 5'!H164</f>
        <v>0</v>
      </c>
      <c r="I163" s="15">
        <f t="shared" si="10"/>
        <v>219104.71230777062</v>
      </c>
      <c r="J163" s="31"/>
    </row>
    <row r="164" spans="1:10" x14ac:dyDescent="0.35">
      <c r="A164" s="22">
        <f t="shared" si="13"/>
        <v>151</v>
      </c>
      <c r="B164" s="22"/>
      <c r="C164" s="46">
        <f t="shared" si="14"/>
        <v>49249</v>
      </c>
      <c r="D164" s="15">
        <f t="shared" si="11"/>
        <v>219104.71230777062</v>
      </c>
      <c r="E164" s="15">
        <f>'Mortgage 1'!E165+'Mortgage 2'!E165+'Mortgage 3'!E165+'Mortgage 4'!E165+'Mortgage 5'!E165</f>
        <v>3029.9016464970932</v>
      </c>
      <c r="F164" s="15">
        <f>'Mortgage 1'!F165+'Mortgage 2'!F165+'Mortgage 3'!F165+'Mortgage 4'!F165+'Mortgage 5'!F165</f>
        <v>730.34904102590406</v>
      </c>
      <c r="G164" s="15">
        <f t="shared" si="12"/>
        <v>2299.5526054711891</v>
      </c>
      <c r="H164" s="33">
        <f>'Mortgage 1'!H165+'Mortgage 2'!H165+'Mortgage 3'!H165+'Mortgage 4'!H165+'Mortgage 5'!H165</f>
        <v>0</v>
      </c>
      <c r="I164" s="15">
        <f t="shared" si="10"/>
        <v>216805.15970229942</v>
      </c>
      <c r="J164" s="31"/>
    </row>
    <row r="165" spans="1:10" x14ac:dyDescent="0.35">
      <c r="A165" s="22">
        <f t="shared" si="13"/>
        <v>152</v>
      </c>
      <c r="B165" s="22"/>
      <c r="C165" s="46">
        <f t="shared" si="14"/>
        <v>49279</v>
      </c>
      <c r="D165" s="15">
        <f t="shared" si="11"/>
        <v>216805.15970229942</v>
      </c>
      <c r="E165" s="15">
        <f>'Mortgage 1'!E166+'Mortgage 2'!E166+'Mortgage 3'!E166+'Mortgage 4'!E166+'Mortgage 5'!E166</f>
        <v>3029.9016464970932</v>
      </c>
      <c r="F165" s="15">
        <f>'Mortgage 1'!F166+'Mortgage 2'!F166+'Mortgage 3'!F166+'Mortgage 4'!F166+'Mortgage 5'!F166</f>
        <v>722.68386567433345</v>
      </c>
      <c r="G165" s="15">
        <f t="shared" si="12"/>
        <v>2307.2177808227598</v>
      </c>
      <c r="H165" s="33">
        <f>'Mortgage 1'!H166+'Mortgage 2'!H166+'Mortgage 3'!H166+'Mortgage 4'!H166+'Mortgage 5'!H166</f>
        <v>0</v>
      </c>
      <c r="I165" s="15">
        <f t="shared" si="10"/>
        <v>214497.94192147665</v>
      </c>
      <c r="J165" s="31"/>
    </row>
    <row r="166" spans="1:10" x14ac:dyDescent="0.35">
      <c r="A166" s="22">
        <f t="shared" si="13"/>
        <v>153</v>
      </c>
      <c r="B166" s="22"/>
      <c r="C166" s="46">
        <f t="shared" si="14"/>
        <v>49310</v>
      </c>
      <c r="D166" s="15">
        <f t="shared" si="11"/>
        <v>214497.94192147665</v>
      </c>
      <c r="E166" s="15">
        <f>'Mortgage 1'!E167+'Mortgage 2'!E167+'Mortgage 3'!E167+'Mortgage 4'!E167+'Mortgage 5'!E167</f>
        <v>3029.9016464970932</v>
      </c>
      <c r="F166" s="15">
        <f>'Mortgage 1'!F167+'Mortgage 2'!F167+'Mortgage 3'!F167+'Mortgage 4'!F167+'Mortgage 5'!F167</f>
        <v>714.99313973825747</v>
      </c>
      <c r="G166" s="15">
        <f t="shared" si="12"/>
        <v>2314.9085067588358</v>
      </c>
      <c r="H166" s="33">
        <f>'Mortgage 1'!H167+'Mortgage 2'!H167+'Mortgage 3'!H167+'Mortgage 4'!H167+'Mortgage 5'!H167</f>
        <v>0</v>
      </c>
      <c r="I166" s="15">
        <f t="shared" si="10"/>
        <v>212183.03341471782</v>
      </c>
      <c r="J166" s="31"/>
    </row>
    <row r="167" spans="1:10" x14ac:dyDescent="0.35">
      <c r="A167" s="22">
        <f t="shared" si="13"/>
        <v>154</v>
      </c>
      <c r="B167" s="22"/>
      <c r="C167" s="46">
        <f t="shared" si="14"/>
        <v>49341</v>
      </c>
      <c r="D167" s="15">
        <f t="shared" si="11"/>
        <v>212183.03341471782</v>
      </c>
      <c r="E167" s="15">
        <f>'Mortgage 1'!E168+'Mortgage 2'!E168+'Mortgage 3'!E168+'Mortgage 4'!E168+'Mortgage 5'!E168</f>
        <v>3029.9016464970932</v>
      </c>
      <c r="F167" s="15">
        <f>'Mortgage 1'!F168+'Mortgage 2'!F168+'Mortgage 3'!F168+'Mortgage 4'!F168+'Mortgage 5'!F168</f>
        <v>707.27677804906136</v>
      </c>
      <c r="G167" s="15">
        <f t="shared" si="12"/>
        <v>2322.624868448032</v>
      </c>
      <c r="H167" s="33">
        <f>'Mortgage 1'!H168+'Mortgage 2'!H168+'Mortgage 3'!H168+'Mortgage 4'!H168+'Mortgage 5'!H168</f>
        <v>0</v>
      </c>
      <c r="I167" s="15">
        <f t="shared" si="10"/>
        <v>209860.40854626978</v>
      </c>
      <c r="J167" s="31"/>
    </row>
    <row r="168" spans="1:10" x14ac:dyDescent="0.35">
      <c r="A168" s="22">
        <f t="shared" si="13"/>
        <v>155</v>
      </c>
      <c r="B168" s="22"/>
      <c r="C168" s="46">
        <f t="shared" si="14"/>
        <v>49369</v>
      </c>
      <c r="D168" s="15">
        <f t="shared" si="11"/>
        <v>209860.40854626978</v>
      </c>
      <c r="E168" s="15">
        <f>'Mortgage 1'!E169+'Mortgage 2'!E169+'Mortgage 3'!E169+'Mortgage 4'!E169+'Mortgage 5'!E169</f>
        <v>3029.9016464970932</v>
      </c>
      <c r="F168" s="15">
        <f>'Mortgage 1'!F169+'Mortgage 2'!F169+'Mortgage 3'!F169+'Mortgage 4'!F169+'Mortgage 5'!F169</f>
        <v>699.53469515423456</v>
      </c>
      <c r="G168" s="15">
        <f t="shared" si="12"/>
        <v>2330.3669513428586</v>
      </c>
      <c r="H168" s="33">
        <f>'Mortgage 1'!H169+'Mortgage 2'!H169+'Mortgage 3'!H169+'Mortgage 4'!H169+'Mortgage 5'!H169</f>
        <v>0</v>
      </c>
      <c r="I168" s="15">
        <f t="shared" si="10"/>
        <v>207530.04159492694</v>
      </c>
      <c r="J168" s="31"/>
    </row>
    <row r="169" spans="1:10" x14ac:dyDescent="0.35">
      <c r="A169" s="22">
        <f t="shared" si="13"/>
        <v>156</v>
      </c>
      <c r="B169" s="22">
        <v>13</v>
      </c>
      <c r="C169" s="46">
        <f t="shared" si="14"/>
        <v>49400</v>
      </c>
      <c r="D169" s="15">
        <f t="shared" si="11"/>
        <v>207530.04159492694</v>
      </c>
      <c r="E169" s="15">
        <f>'Mortgage 1'!E170+'Mortgage 2'!E170+'Mortgage 3'!E170+'Mortgage 4'!E170+'Mortgage 5'!E170</f>
        <v>3029.9016464970932</v>
      </c>
      <c r="F169" s="15">
        <f>'Mortgage 1'!F170+'Mortgage 2'!F170+'Mortgage 3'!F170+'Mortgage 4'!F170+'Mortgage 5'!F170</f>
        <v>691.76680531642512</v>
      </c>
      <c r="G169" s="15">
        <f t="shared" si="12"/>
        <v>2338.134841180668</v>
      </c>
      <c r="H169" s="33">
        <f>'Mortgage 1'!H170+'Mortgage 2'!H170+'Mortgage 3'!H170+'Mortgage 4'!H170+'Mortgage 5'!H170</f>
        <v>0</v>
      </c>
      <c r="I169" s="15">
        <f t="shared" si="10"/>
        <v>205191.90675374627</v>
      </c>
      <c r="J169" s="31"/>
    </row>
    <row r="170" spans="1:10" x14ac:dyDescent="0.35">
      <c r="A170" s="22">
        <f t="shared" si="13"/>
        <v>157</v>
      </c>
      <c r="B170" s="22"/>
      <c r="C170" s="46">
        <f t="shared" si="14"/>
        <v>49430</v>
      </c>
      <c r="D170" s="15">
        <f t="shared" si="11"/>
        <v>205191.90675374627</v>
      </c>
      <c r="E170" s="15">
        <f>'Mortgage 1'!E171+'Mortgage 2'!E171+'Mortgage 3'!E171+'Mortgage 4'!E171+'Mortgage 5'!E171</f>
        <v>3029.9016464970932</v>
      </c>
      <c r="F170" s="15">
        <f>'Mortgage 1'!F171+'Mortgage 2'!F171+'Mortgage 3'!F171+'Mortgage 4'!F171+'Mortgage 5'!F171</f>
        <v>683.97302251248959</v>
      </c>
      <c r="G170" s="15">
        <f t="shared" si="12"/>
        <v>2345.9286239846037</v>
      </c>
      <c r="H170" s="33">
        <f>'Mortgage 1'!H171+'Mortgage 2'!H171+'Mortgage 3'!H171+'Mortgage 4'!H171+'Mortgage 5'!H171</f>
        <v>0</v>
      </c>
      <c r="I170" s="15">
        <f t="shared" si="10"/>
        <v>202845.97812976167</v>
      </c>
      <c r="J170" s="31"/>
    </row>
    <row r="171" spans="1:10" x14ac:dyDescent="0.35">
      <c r="A171" s="22">
        <f t="shared" si="13"/>
        <v>158</v>
      </c>
      <c r="B171" s="22"/>
      <c r="C171" s="46">
        <f t="shared" si="14"/>
        <v>49461</v>
      </c>
      <c r="D171" s="15">
        <f t="shared" si="11"/>
        <v>202845.97812976167</v>
      </c>
      <c r="E171" s="15">
        <f>'Mortgage 1'!E172+'Mortgage 2'!E172+'Mortgage 3'!E172+'Mortgage 4'!E172+'Mortgage 5'!E172</f>
        <v>3029.9016464970932</v>
      </c>
      <c r="F171" s="15">
        <f>'Mortgage 1'!F172+'Mortgage 2'!F172+'Mortgage 3'!F172+'Mortgage 4'!F172+'Mortgage 5'!F172</f>
        <v>676.15326043254095</v>
      </c>
      <c r="G171" s="15">
        <f t="shared" si="12"/>
        <v>2353.7483860645525</v>
      </c>
      <c r="H171" s="33">
        <f>'Mortgage 1'!H172+'Mortgage 2'!H172+'Mortgage 3'!H172+'Mortgage 4'!H172+'Mortgage 5'!H172</f>
        <v>0</v>
      </c>
      <c r="I171" s="15">
        <f t="shared" si="10"/>
        <v>200492.22974369713</v>
      </c>
      <c r="J171" s="31"/>
    </row>
    <row r="172" spans="1:10" x14ac:dyDescent="0.35">
      <c r="A172" s="22">
        <f t="shared" si="13"/>
        <v>159</v>
      </c>
      <c r="B172" s="22"/>
      <c r="C172" s="46">
        <f t="shared" si="14"/>
        <v>49491</v>
      </c>
      <c r="D172" s="15">
        <f t="shared" si="11"/>
        <v>200492.22974369713</v>
      </c>
      <c r="E172" s="15">
        <f>'Mortgage 1'!E173+'Mortgage 2'!E173+'Mortgage 3'!E173+'Mortgage 4'!E173+'Mortgage 5'!E173</f>
        <v>3029.9016464970932</v>
      </c>
      <c r="F172" s="15">
        <f>'Mortgage 1'!F173+'Mortgage 2'!F173+'Mortgage 3'!F173+'Mortgage 4'!F173+'Mortgage 5'!F173</f>
        <v>668.30743247899238</v>
      </c>
      <c r="G172" s="15">
        <f t="shared" si="12"/>
        <v>2361.594214018101</v>
      </c>
      <c r="H172" s="33">
        <f>'Mortgage 1'!H173+'Mortgage 2'!H173+'Mortgage 3'!H173+'Mortgage 4'!H173+'Mortgage 5'!H173</f>
        <v>0</v>
      </c>
      <c r="I172" s="15">
        <f t="shared" si="10"/>
        <v>198130.63552967901</v>
      </c>
      <c r="J172" s="31"/>
    </row>
    <row r="173" spans="1:10" x14ac:dyDescent="0.35">
      <c r="A173" s="22">
        <f t="shared" si="13"/>
        <v>160</v>
      </c>
      <c r="B173" s="22"/>
      <c r="C173" s="46">
        <f t="shared" si="14"/>
        <v>49522</v>
      </c>
      <c r="D173" s="15">
        <f t="shared" si="11"/>
        <v>198130.63552967901</v>
      </c>
      <c r="E173" s="15">
        <f>'Mortgage 1'!E174+'Mortgage 2'!E174+'Mortgage 3'!E174+'Mortgage 4'!E174+'Mortgage 5'!E174</f>
        <v>3029.9016464970932</v>
      </c>
      <c r="F173" s="15">
        <f>'Mortgage 1'!F174+'Mortgage 2'!F174+'Mortgage 3'!F174+'Mortgage 4'!F174+'Mortgage 5'!F174</f>
        <v>660.43545176559871</v>
      </c>
      <c r="G173" s="15">
        <f t="shared" si="12"/>
        <v>2369.4661947314944</v>
      </c>
      <c r="H173" s="33">
        <f>'Mortgage 1'!H174+'Mortgage 2'!H174+'Mortgage 3'!H174+'Mortgage 4'!H174+'Mortgage 5'!H174</f>
        <v>0</v>
      </c>
      <c r="I173" s="15">
        <f t="shared" si="10"/>
        <v>195761.16933494751</v>
      </c>
      <c r="J173" s="31"/>
    </row>
    <row r="174" spans="1:10" x14ac:dyDescent="0.35">
      <c r="A174" s="22">
        <f t="shared" si="13"/>
        <v>161</v>
      </c>
      <c r="B174" s="22"/>
      <c r="C174" s="46">
        <f t="shared" si="14"/>
        <v>49553</v>
      </c>
      <c r="D174" s="15">
        <f t="shared" si="11"/>
        <v>195761.16933494751</v>
      </c>
      <c r="E174" s="15">
        <f>'Mortgage 1'!E175+'Mortgage 2'!E175+'Mortgage 3'!E175+'Mortgage 4'!E175+'Mortgage 5'!E175</f>
        <v>3029.9016464970932</v>
      </c>
      <c r="F174" s="15">
        <f>'Mortgage 1'!F175+'Mortgage 2'!F175+'Mortgage 3'!F175+'Mortgage 4'!F175+'Mortgage 5'!F175</f>
        <v>652.53723111649367</v>
      </c>
      <c r="G174" s="15">
        <f t="shared" si="12"/>
        <v>2377.3644153805994</v>
      </c>
      <c r="H174" s="33">
        <f>'Mortgage 1'!H175+'Mortgage 2'!H175+'Mortgage 3'!H175+'Mortgage 4'!H175+'Mortgage 5'!H175</f>
        <v>0</v>
      </c>
      <c r="I174" s="15">
        <f t="shared" si="10"/>
        <v>193383.8049195669</v>
      </c>
      <c r="J174" s="31"/>
    </row>
    <row r="175" spans="1:10" x14ac:dyDescent="0.35">
      <c r="A175" s="22">
        <f t="shared" si="13"/>
        <v>162</v>
      </c>
      <c r="B175" s="22"/>
      <c r="C175" s="46">
        <f t="shared" si="14"/>
        <v>49583</v>
      </c>
      <c r="D175" s="15">
        <f t="shared" si="11"/>
        <v>193383.8049195669</v>
      </c>
      <c r="E175" s="15">
        <f>'Mortgage 1'!E176+'Mortgage 2'!E176+'Mortgage 3'!E176+'Mortgage 4'!E176+'Mortgage 5'!E176</f>
        <v>3029.9016464970932</v>
      </c>
      <c r="F175" s="15">
        <f>'Mortgage 1'!F176+'Mortgage 2'!F176+'Mortgage 3'!F176+'Mortgage 4'!F176+'Mortgage 5'!F176</f>
        <v>644.61268306522493</v>
      </c>
      <c r="G175" s="15">
        <f t="shared" si="12"/>
        <v>2385.2889634318681</v>
      </c>
      <c r="H175" s="33">
        <f>'Mortgage 1'!H176+'Mortgage 2'!H176+'Mortgage 3'!H176+'Mortgage 4'!H176+'Mortgage 5'!H176</f>
        <v>0</v>
      </c>
      <c r="I175" s="15">
        <f t="shared" si="10"/>
        <v>190998.51595613503</v>
      </c>
      <c r="J175" s="31"/>
    </row>
    <row r="176" spans="1:10" x14ac:dyDescent="0.35">
      <c r="A176" s="22">
        <f t="shared" si="13"/>
        <v>163</v>
      </c>
      <c r="B176" s="22"/>
      <c r="C176" s="46">
        <f t="shared" si="14"/>
        <v>49614</v>
      </c>
      <c r="D176" s="15">
        <f t="shared" si="11"/>
        <v>190998.51595613503</v>
      </c>
      <c r="E176" s="15">
        <f>'Mortgage 1'!E177+'Mortgage 2'!E177+'Mortgage 3'!E177+'Mortgage 4'!E177+'Mortgage 5'!E177</f>
        <v>3029.9016464970932</v>
      </c>
      <c r="F176" s="15">
        <f>'Mortgage 1'!F177+'Mortgage 2'!F177+'Mortgage 3'!F177+'Mortgage 4'!F177+'Mortgage 5'!F177</f>
        <v>636.66171985378537</v>
      </c>
      <c r="G176" s="15">
        <f t="shared" si="12"/>
        <v>2393.2399266433076</v>
      </c>
      <c r="H176" s="33">
        <f>'Mortgage 1'!H177+'Mortgage 2'!H177+'Mortgage 3'!H177+'Mortgage 4'!H177+'Mortgage 5'!H177</f>
        <v>0</v>
      </c>
      <c r="I176" s="15">
        <f t="shared" si="10"/>
        <v>188605.27602949171</v>
      </c>
      <c r="J176" s="31"/>
    </row>
    <row r="177" spans="1:10" x14ac:dyDescent="0.35">
      <c r="A177" s="22">
        <f t="shared" si="13"/>
        <v>164</v>
      </c>
      <c r="B177" s="22"/>
      <c r="C177" s="46">
        <f t="shared" si="14"/>
        <v>49644</v>
      </c>
      <c r="D177" s="15">
        <f t="shared" si="11"/>
        <v>188605.27602949171</v>
      </c>
      <c r="E177" s="15">
        <f>'Mortgage 1'!E178+'Mortgage 2'!E178+'Mortgage 3'!E178+'Mortgage 4'!E178+'Mortgage 5'!E178</f>
        <v>3029.9016464970932</v>
      </c>
      <c r="F177" s="15">
        <f>'Mortgage 1'!F178+'Mortgage 2'!F178+'Mortgage 3'!F178+'Mortgage 4'!F178+'Mortgage 5'!F178</f>
        <v>628.68425343164097</v>
      </c>
      <c r="G177" s="15">
        <f t="shared" si="12"/>
        <v>2401.2173930654521</v>
      </c>
      <c r="H177" s="33">
        <f>'Mortgage 1'!H178+'Mortgage 2'!H178+'Mortgage 3'!H178+'Mortgage 4'!H178+'Mortgage 5'!H178</f>
        <v>0</v>
      </c>
      <c r="I177" s="15">
        <f t="shared" si="10"/>
        <v>186204.05863642626</v>
      </c>
      <c r="J177" s="31"/>
    </row>
    <row r="178" spans="1:10" x14ac:dyDescent="0.35">
      <c r="A178" s="22">
        <f t="shared" si="13"/>
        <v>165</v>
      </c>
      <c r="B178" s="22"/>
      <c r="C178" s="46">
        <f t="shared" si="14"/>
        <v>49675</v>
      </c>
      <c r="D178" s="15">
        <f t="shared" si="11"/>
        <v>186204.05863642626</v>
      </c>
      <c r="E178" s="15">
        <f>'Mortgage 1'!E179+'Mortgage 2'!E179+'Mortgage 3'!E179+'Mortgage 4'!E179+'Mortgage 5'!E179</f>
        <v>3029.9016464970932</v>
      </c>
      <c r="F178" s="15">
        <f>'Mortgage 1'!F179+'Mortgage 2'!F179+'Mortgage 3'!F179+'Mortgage 4'!F179+'Mortgage 5'!F179</f>
        <v>620.68019545475613</v>
      </c>
      <c r="G178" s="15">
        <f t="shared" si="12"/>
        <v>2409.2214510423373</v>
      </c>
      <c r="H178" s="33">
        <f>'Mortgage 1'!H179+'Mortgage 2'!H179+'Mortgage 3'!H179+'Mortgage 4'!H179+'Mortgage 5'!H179</f>
        <v>0</v>
      </c>
      <c r="I178" s="15">
        <f t="shared" si="10"/>
        <v>183794.83718538392</v>
      </c>
      <c r="J178" s="31"/>
    </row>
    <row r="179" spans="1:10" x14ac:dyDescent="0.35">
      <c r="A179" s="22">
        <f t="shared" si="13"/>
        <v>166</v>
      </c>
      <c r="B179" s="22"/>
      <c r="C179" s="46">
        <f t="shared" si="14"/>
        <v>49706</v>
      </c>
      <c r="D179" s="15">
        <f t="shared" si="11"/>
        <v>183794.83718538392</v>
      </c>
      <c r="E179" s="15">
        <f>'Mortgage 1'!E180+'Mortgage 2'!E180+'Mortgage 3'!E180+'Mortgage 4'!E180+'Mortgage 5'!E180</f>
        <v>3029.9016464970932</v>
      </c>
      <c r="F179" s="15">
        <f>'Mortgage 1'!F180+'Mortgage 2'!F180+'Mortgage 3'!F180+'Mortgage 4'!F180+'Mortgage 5'!F180</f>
        <v>612.6494572846151</v>
      </c>
      <c r="G179" s="15">
        <f t="shared" si="12"/>
        <v>2417.2521892124782</v>
      </c>
      <c r="H179" s="33">
        <f>'Mortgage 1'!H180+'Mortgage 2'!H180+'Mortgage 3'!H180+'Mortgage 4'!H180+'Mortgage 5'!H180</f>
        <v>0</v>
      </c>
      <c r="I179" s="15">
        <f t="shared" si="10"/>
        <v>181377.58499617144</v>
      </c>
      <c r="J179" s="31"/>
    </row>
    <row r="180" spans="1:10" x14ac:dyDescent="0.35">
      <c r="A180" s="22">
        <f t="shared" si="13"/>
        <v>167</v>
      </c>
      <c r="B180" s="22"/>
      <c r="C180" s="46">
        <f t="shared" si="14"/>
        <v>49735</v>
      </c>
      <c r="D180" s="15">
        <f t="shared" si="11"/>
        <v>181377.58499617144</v>
      </c>
      <c r="E180" s="15">
        <f>'Mortgage 1'!E181+'Mortgage 2'!E181+'Mortgage 3'!E181+'Mortgage 4'!E181+'Mortgage 5'!E181</f>
        <v>3029.9016464970932</v>
      </c>
      <c r="F180" s="15">
        <f>'Mortgage 1'!F181+'Mortgage 2'!F181+'Mortgage 3'!F181+'Mortgage 4'!F181+'Mortgage 5'!F181</f>
        <v>604.59194998724013</v>
      </c>
      <c r="G180" s="15">
        <f t="shared" si="12"/>
        <v>2425.309696509853</v>
      </c>
      <c r="H180" s="33">
        <f>'Mortgage 1'!H181+'Mortgage 2'!H181+'Mortgage 3'!H181+'Mortgage 4'!H181+'Mortgage 5'!H181</f>
        <v>0</v>
      </c>
      <c r="I180" s="15">
        <f t="shared" si="10"/>
        <v>178952.27529966159</v>
      </c>
      <c r="J180" s="31"/>
    </row>
    <row r="181" spans="1:10" x14ac:dyDescent="0.35">
      <c r="A181" s="22">
        <f t="shared" si="13"/>
        <v>168</v>
      </c>
      <c r="B181" s="22">
        <v>14</v>
      </c>
      <c r="C181" s="46">
        <f t="shared" si="14"/>
        <v>49766</v>
      </c>
      <c r="D181" s="15">
        <f t="shared" si="11"/>
        <v>178952.27529966159</v>
      </c>
      <c r="E181" s="15">
        <f>'Mortgage 1'!E182+'Mortgage 2'!E182+'Mortgage 3'!E182+'Mortgage 4'!E182+'Mortgage 5'!E182</f>
        <v>3029.9016464970932</v>
      </c>
      <c r="F181" s="15">
        <f>'Mortgage 1'!F182+'Mortgage 2'!F182+'Mortgage 3'!F182+'Mortgage 4'!F182+'Mortgage 5'!F182</f>
        <v>596.50758433220733</v>
      </c>
      <c r="G181" s="15">
        <f t="shared" si="12"/>
        <v>2433.3940621648858</v>
      </c>
      <c r="H181" s="33">
        <f>'Mortgage 1'!H182+'Mortgage 2'!H182+'Mortgage 3'!H182+'Mortgage 4'!H182+'Mortgage 5'!H182</f>
        <v>0</v>
      </c>
      <c r="I181" s="15">
        <f t="shared" si="10"/>
        <v>176518.88123749671</v>
      </c>
      <c r="J181" s="31"/>
    </row>
    <row r="182" spans="1:10" x14ac:dyDescent="0.35">
      <c r="A182" s="22">
        <f t="shared" si="13"/>
        <v>169</v>
      </c>
      <c r="B182" s="22"/>
      <c r="C182" s="46">
        <f t="shared" si="14"/>
        <v>49796</v>
      </c>
      <c r="D182" s="15">
        <f t="shared" si="11"/>
        <v>176518.88123749671</v>
      </c>
      <c r="E182" s="15">
        <f>'Mortgage 1'!E183+'Mortgage 2'!E183+'Mortgage 3'!E183+'Mortgage 4'!E183+'Mortgage 5'!E183</f>
        <v>3029.9016464970932</v>
      </c>
      <c r="F182" s="15">
        <f>'Mortgage 1'!F183+'Mortgage 2'!F183+'Mortgage 3'!F183+'Mortgage 4'!F183+'Mortgage 5'!F183</f>
        <v>588.39627079165768</v>
      </c>
      <c r="G182" s="15">
        <f t="shared" si="12"/>
        <v>2441.5053757054357</v>
      </c>
      <c r="H182" s="33">
        <f>'Mortgage 1'!H183+'Mortgage 2'!H183+'Mortgage 3'!H183+'Mortgage 4'!H183+'Mortgage 5'!H183</f>
        <v>0</v>
      </c>
      <c r="I182" s="15">
        <f t="shared" si="10"/>
        <v>174077.37586179128</v>
      </c>
      <c r="J182" s="31"/>
    </row>
    <row r="183" spans="1:10" x14ac:dyDescent="0.35">
      <c r="A183" s="22">
        <f t="shared" si="13"/>
        <v>170</v>
      </c>
      <c r="B183" s="22"/>
      <c r="C183" s="46">
        <f t="shared" si="14"/>
        <v>49827</v>
      </c>
      <c r="D183" s="15">
        <f t="shared" si="11"/>
        <v>174077.37586179128</v>
      </c>
      <c r="E183" s="15">
        <f>'Mortgage 1'!E184+'Mortgage 2'!E184+'Mortgage 3'!E184+'Mortgage 4'!E184+'Mortgage 5'!E184</f>
        <v>3029.9016464970932</v>
      </c>
      <c r="F183" s="15">
        <f>'Mortgage 1'!F184+'Mortgage 2'!F184+'Mortgage 3'!F184+'Mortgage 4'!F184+'Mortgage 5'!F184</f>
        <v>580.25791953930627</v>
      </c>
      <c r="G183" s="15">
        <f t="shared" si="12"/>
        <v>2449.6437269577868</v>
      </c>
      <c r="H183" s="33">
        <f>'Mortgage 1'!H184+'Mortgage 2'!H184+'Mortgage 3'!H184+'Mortgage 4'!H184+'Mortgage 5'!H184</f>
        <v>0</v>
      </c>
      <c r="I183" s="15">
        <f t="shared" si="10"/>
        <v>171627.7321348335</v>
      </c>
      <c r="J183" s="31"/>
    </row>
    <row r="184" spans="1:10" x14ac:dyDescent="0.35">
      <c r="A184" s="22">
        <f t="shared" si="13"/>
        <v>171</v>
      </c>
      <c r="B184" s="22"/>
      <c r="C184" s="46">
        <f t="shared" si="14"/>
        <v>49857</v>
      </c>
      <c r="D184" s="15">
        <f t="shared" si="11"/>
        <v>171627.7321348335</v>
      </c>
      <c r="E184" s="15">
        <f>'Mortgage 1'!E185+'Mortgage 2'!E185+'Mortgage 3'!E185+'Mortgage 4'!E185+'Mortgage 5'!E185</f>
        <v>3029.9016464970932</v>
      </c>
      <c r="F184" s="15">
        <f>'Mortgage 1'!F185+'Mortgage 2'!F185+'Mortgage 3'!F185+'Mortgage 4'!F185+'Mortgage 5'!F185</f>
        <v>572.09244044944694</v>
      </c>
      <c r="G184" s="15">
        <f t="shared" si="12"/>
        <v>2457.8092060476465</v>
      </c>
      <c r="H184" s="33">
        <f>'Mortgage 1'!H185+'Mortgage 2'!H185+'Mortgage 3'!H185+'Mortgage 4'!H185+'Mortgage 5'!H185</f>
        <v>0</v>
      </c>
      <c r="I184" s="15">
        <f t="shared" si="10"/>
        <v>169169.92292878585</v>
      </c>
      <c r="J184" s="31"/>
    </row>
    <row r="185" spans="1:10" x14ac:dyDescent="0.35">
      <c r="A185" s="22">
        <f t="shared" si="13"/>
        <v>172</v>
      </c>
      <c r="B185" s="22"/>
      <c r="C185" s="46">
        <f t="shared" si="14"/>
        <v>49888</v>
      </c>
      <c r="D185" s="15">
        <f t="shared" si="11"/>
        <v>169169.92292878585</v>
      </c>
      <c r="E185" s="15">
        <f>'Mortgage 1'!E186+'Mortgage 2'!E186+'Mortgage 3'!E186+'Mortgage 4'!E186+'Mortgage 5'!E186</f>
        <v>3029.9016464970932</v>
      </c>
      <c r="F185" s="15">
        <f>'Mortgage 1'!F186+'Mortgage 2'!F186+'Mortgage 3'!F186+'Mortgage 4'!F186+'Mortgage 5'!F186</f>
        <v>563.89974309595482</v>
      </c>
      <c r="G185" s="15">
        <f t="shared" si="12"/>
        <v>2466.0019034011384</v>
      </c>
      <c r="H185" s="33">
        <f>'Mortgage 1'!H186+'Mortgage 2'!H186+'Mortgage 3'!H186+'Mortgage 4'!H186+'Mortgage 5'!H186</f>
        <v>0</v>
      </c>
      <c r="I185" s="15">
        <f t="shared" si="10"/>
        <v>166703.92102538471</v>
      </c>
      <c r="J185" s="31"/>
    </row>
    <row r="186" spans="1:10" x14ac:dyDescent="0.35">
      <c r="A186" s="22">
        <f t="shared" si="13"/>
        <v>173</v>
      </c>
      <c r="B186" s="22"/>
      <c r="C186" s="46">
        <f t="shared" si="14"/>
        <v>49919</v>
      </c>
      <c r="D186" s="15">
        <f t="shared" si="11"/>
        <v>166703.92102538471</v>
      </c>
      <c r="E186" s="15">
        <f>'Mortgage 1'!E187+'Mortgage 2'!E187+'Mortgage 3'!E187+'Mortgage 4'!E187+'Mortgage 5'!E187</f>
        <v>3029.9016464970932</v>
      </c>
      <c r="F186" s="15">
        <f>'Mortgage 1'!F187+'Mortgage 2'!F187+'Mortgage 3'!F187+'Mortgage 4'!F187+'Mortgage 5'!F187</f>
        <v>555.67973675128439</v>
      </c>
      <c r="G186" s="15">
        <f t="shared" si="12"/>
        <v>2474.2219097458087</v>
      </c>
      <c r="H186" s="33"/>
      <c r="I186" s="15">
        <f t="shared" si="10"/>
        <v>164229.69911563891</v>
      </c>
      <c r="J186" s="31"/>
    </row>
    <row r="187" spans="1:10" x14ac:dyDescent="0.35">
      <c r="A187" s="22">
        <f t="shared" si="13"/>
        <v>174</v>
      </c>
      <c r="B187" s="22"/>
      <c r="C187" s="46">
        <f t="shared" si="14"/>
        <v>49949</v>
      </c>
      <c r="D187" s="15">
        <f t="shared" si="11"/>
        <v>164229.69911563891</v>
      </c>
      <c r="E187" s="15">
        <f>'Mortgage 1'!E188+'Mortgage 2'!E188+'Mortgage 3'!E188+'Mortgage 4'!E188+'Mortgage 5'!E188</f>
        <v>3029.9016464970932</v>
      </c>
      <c r="F187" s="15">
        <f>'Mortgage 1'!F188+'Mortgage 2'!F188+'Mortgage 3'!F188+'Mortgage 4'!F188+'Mortgage 5'!F188</f>
        <v>547.43233038546498</v>
      </c>
      <c r="G187" s="15">
        <f t="shared" si="12"/>
        <v>2482.4693161116284</v>
      </c>
      <c r="H187" s="33">
        <v>0</v>
      </c>
      <c r="I187" s="15">
        <f t="shared" si="10"/>
        <v>161747.2297995273</v>
      </c>
      <c r="J187" s="31"/>
    </row>
    <row r="188" spans="1:10" x14ac:dyDescent="0.35">
      <c r="A188" s="22">
        <f t="shared" si="13"/>
        <v>175</v>
      </c>
      <c r="B188" s="22"/>
      <c r="C188" s="46">
        <f t="shared" si="14"/>
        <v>49980</v>
      </c>
      <c r="D188" s="15">
        <f t="shared" si="11"/>
        <v>161747.2297995273</v>
      </c>
      <c r="E188" s="15">
        <f>'Mortgage 1'!E189+'Mortgage 2'!E189+'Mortgage 3'!E189+'Mortgage 4'!E189+'Mortgage 5'!E189</f>
        <v>3029.9016464970932</v>
      </c>
      <c r="F188" s="15">
        <f>'Mortgage 1'!F189+'Mortgage 2'!F189+'Mortgage 3'!F189+'Mortgage 4'!F189+'Mortgage 5'!F189</f>
        <v>539.15743266509298</v>
      </c>
      <c r="G188" s="15">
        <f t="shared" si="12"/>
        <v>2490.7442138320002</v>
      </c>
      <c r="H188" s="33">
        <v>0</v>
      </c>
      <c r="I188" s="15">
        <f t="shared" si="10"/>
        <v>159256.48558569531</v>
      </c>
      <c r="J188" s="31"/>
    </row>
    <row r="189" spans="1:10" x14ac:dyDescent="0.35">
      <c r="A189" s="22">
        <f t="shared" si="13"/>
        <v>176</v>
      </c>
      <c r="B189" s="22"/>
      <c r="C189" s="46">
        <f t="shared" si="14"/>
        <v>50010</v>
      </c>
      <c r="D189" s="15">
        <f t="shared" si="11"/>
        <v>159256.48558569531</v>
      </c>
      <c r="E189" s="15">
        <f>'Mortgage 1'!E190+'Mortgage 2'!E190+'Mortgage 3'!E190+'Mortgage 4'!E190+'Mortgage 5'!E190</f>
        <v>3029.9016464970932</v>
      </c>
      <c r="F189" s="15">
        <f>'Mortgage 1'!F190+'Mortgage 2'!F190+'Mortgage 3'!F190+'Mortgage 4'!F190+'Mortgage 5'!F190</f>
        <v>530.85495195231965</v>
      </c>
      <c r="G189" s="15">
        <f t="shared" si="12"/>
        <v>2499.0466945447733</v>
      </c>
      <c r="H189" s="33">
        <v>0</v>
      </c>
      <c r="I189" s="15">
        <f t="shared" si="10"/>
        <v>156757.43889115052</v>
      </c>
      <c r="J189" s="31"/>
    </row>
    <row r="190" spans="1:10" x14ac:dyDescent="0.35">
      <c r="A190" s="22">
        <f t="shared" si="13"/>
        <v>177</v>
      </c>
      <c r="B190" s="22"/>
      <c r="C190" s="46">
        <f t="shared" si="14"/>
        <v>50041</v>
      </c>
      <c r="D190" s="15">
        <f t="shared" si="11"/>
        <v>156757.43889115052</v>
      </c>
      <c r="E190" s="15">
        <f>'Mortgage 1'!E191+'Mortgage 2'!E191+'Mortgage 3'!E191+'Mortgage 4'!E191+'Mortgage 5'!E191</f>
        <v>3029.9016464970932</v>
      </c>
      <c r="F190" s="15">
        <f>'Mortgage 1'!F191+'Mortgage 2'!F191+'Mortgage 3'!F191+'Mortgage 4'!F191+'Mortgage 5'!F191</f>
        <v>522.52479630383709</v>
      </c>
      <c r="G190" s="15">
        <f t="shared" si="12"/>
        <v>2507.3768501932564</v>
      </c>
      <c r="H190" s="33">
        <v>0</v>
      </c>
      <c r="I190" s="15">
        <f t="shared" si="10"/>
        <v>154250.06204095727</v>
      </c>
      <c r="J190" s="31"/>
    </row>
    <row r="191" spans="1:10" x14ac:dyDescent="0.35">
      <c r="A191" s="22">
        <f t="shared" si="13"/>
        <v>178</v>
      </c>
      <c r="B191" s="22"/>
      <c r="C191" s="46">
        <f t="shared" si="14"/>
        <v>50072</v>
      </c>
      <c r="D191" s="15">
        <f t="shared" si="11"/>
        <v>154250.06204095727</v>
      </c>
      <c r="E191" s="15">
        <f>'Mortgage 1'!E192+'Mortgage 2'!E192+'Mortgage 3'!E192+'Mortgage 4'!E192+'Mortgage 5'!E192</f>
        <v>3029.9016464970932</v>
      </c>
      <c r="F191" s="15">
        <f>'Mortgage 1'!F192+'Mortgage 2'!F192+'Mortgage 3'!F192+'Mortgage 4'!F192+'Mortgage 5'!F192</f>
        <v>514.16687346985952</v>
      </c>
      <c r="G191" s="15">
        <f t="shared" si="12"/>
        <v>2515.7347730272336</v>
      </c>
      <c r="H191" s="33">
        <v>0</v>
      </c>
      <c r="I191" s="15">
        <f t="shared" si="10"/>
        <v>151734.32726793003</v>
      </c>
      <c r="J191" s="31"/>
    </row>
    <row r="192" spans="1:10" x14ac:dyDescent="0.35">
      <c r="A192" s="22">
        <f t="shared" si="13"/>
        <v>179</v>
      </c>
      <c r="B192" s="22"/>
      <c r="C192" s="46">
        <f t="shared" si="14"/>
        <v>50100</v>
      </c>
      <c r="D192" s="15">
        <f t="shared" si="11"/>
        <v>151734.32726793003</v>
      </c>
      <c r="E192" s="15">
        <f>'Mortgage 1'!E193+'Mortgage 2'!E193+'Mortgage 3'!E193+'Mortgage 4'!E193+'Mortgage 5'!E193</f>
        <v>3029.9016464970932</v>
      </c>
      <c r="F192" s="15">
        <f>'Mortgage 1'!F193+'Mortgage 2'!F193+'Mortgage 3'!F193+'Mortgage 4'!F193+'Mortgage 5'!F193</f>
        <v>505.78109089310209</v>
      </c>
      <c r="G192" s="15">
        <f t="shared" si="12"/>
        <v>2524.1205556039913</v>
      </c>
      <c r="H192" s="33">
        <v>0</v>
      </c>
      <c r="I192" s="15">
        <f t="shared" si="10"/>
        <v>149210.20671232603</v>
      </c>
      <c r="J192" s="31"/>
    </row>
    <row r="193" spans="1:10" x14ac:dyDescent="0.35">
      <c r="A193" s="22">
        <f t="shared" si="13"/>
        <v>180</v>
      </c>
      <c r="B193" s="22">
        <v>15</v>
      </c>
      <c r="C193" s="46">
        <f t="shared" si="14"/>
        <v>50131</v>
      </c>
      <c r="D193" s="15">
        <f t="shared" si="11"/>
        <v>149210.20671232603</v>
      </c>
      <c r="E193" s="15">
        <f>'Mortgage 1'!E194+'Mortgage 2'!E194+'Mortgage 3'!E194+'Mortgage 4'!E194+'Mortgage 5'!E194</f>
        <v>3029.9016464970932</v>
      </c>
      <c r="F193" s="15">
        <f>'Mortgage 1'!F194+'Mortgage 2'!F194+'Mortgage 3'!F194+'Mortgage 4'!F194+'Mortgage 5'!F194</f>
        <v>497.36735570775539</v>
      </c>
      <c r="G193" s="15">
        <f t="shared" si="12"/>
        <v>2532.5342907893378</v>
      </c>
      <c r="H193" s="33">
        <v>0</v>
      </c>
      <c r="I193" s="15">
        <f t="shared" si="10"/>
        <v>146677.6724215367</v>
      </c>
      <c r="J193" s="31"/>
    </row>
    <row r="194" spans="1:10" x14ac:dyDescent="0.35">
      <c r="A194" s="22">
        <f t="shared" si="13"/>
        <v>181</v>
      </c>
      <c r="B194" s="22"/>
      <c r="C194" s="46">
        <f t="shared" si="14"/>
        <v>50161</v>
      </c>
      <c r="D194" s="15">
        <f t="shared" si="11"/>
        <v>146677.6724215367</v>
      </c>
      <c r="E194" s="15">
        <f>'Mortgage 1'!E195+'Mortgage 2'!E195+'Mortgage 3'!E195+'Mortgage 4'!E195+'Mortgage 5'!E195</f>
        <v>3029.9016464970932</v>
      </c>
      <c r="F194" s="15">
        <f>'Mortgage 1'!F195+'Mortgage 2'!F195+'Mortgage 3'!F195+'Mortgage 4'!F195+'Mortgage 5'!F195</f>
        <v>488.92557473845761</v>
      </c>
      <c r="G194" s="15">
        <f t="shared" si="12"/>
        <v>2540.9760717586355</v>
      </c>
      <c r="H194" s="33">
        <v>0</v>
      </c>
      <c r="I194" s="15">
        <f t="shared" si="10"/>
        <v>144136.69634977807</v>
      </c>
      <c r="J194" s="31"/>
    </row>
    <row r="195" spans="1:10" x14ac:dyDescent="0.35">
      <c r="A195" s="22">
        <f t="shared" si="13"/>
        <v>182</v>
      </c>
      <c r="B195" s="22"/>
      <c r="C195" s="46">
        <f t="shared" si="14"/>
        <v>50192</v>
      </c>
      <c r="D195" s="15">
        <f t="shared" si="11"/>
        <v>144136.69634977807</v>
      </c>
      <c r="E195" s="15">
        <f>'Mortgage 1'!E196+'Mortgage 2'!E196+'Mortgage 3'!E196+'Mortgage 4'!E196+'Mortgage 5'!E196</f>
        <v>3029.9016464970932</v>
      </c>
      <c r="F195" s="15">
        <f>'Mortgage 1'!F196+'Mortgage 2'!F196+'Mortgage 3'!F196+'Mortgage 4'!F196+'Mortgage 5'!F196</f>
        <v>480.45565449926221</v>
      </c>
      <c r="G195" s="15">
        <f t="shared" si="12"/>
        <v>2549.4459919978308</v>
      </c>
      <c r="H195" s="33">
        <v>0</v>
      </c>
      <c r="I195" s="15">
        <f t="shared" si="10"/>
        <v>141587.25035778023</v>
      </c>
      <c r="J195" s="31"/>
    </row>
    <row r="196" spans="1:10" x14ac:dyDescent="0.35">
      <c r="A196" s="22">
        <f t="shared" si="13"/>
        <v>183</v>
      </c>
      <c r="B196" s="22"/>
      <c r="C196" s="46">
        <f t="shared" si="14"/>
        <v>50222</v>
      </c>
      <c r="D196" s="15">
        <f t="shared" si="11"/>
        <v>141587.25035778023</v>
      </c>
      <c r="E196" s="15">
        <f>'Mortgage 1'!E197+'Mortgage 2'!E197+'Mortgage 3'!E197+'Mortgage 4'!E197+'Mortgage 5'!E197</f>
        <v>3029.9016464970932</v>
      </c>
      <c r="F196" s="15">
        <f>'Mortgage 1'!F197+'Mortgage 2'!F197+'Mortgage 3'!F197+'Mortgage 4'!F197+'Mortgage 5'!F197</f>
        <v>471.95750119260271</v>
      </c>
      <c r="G196" s="15">
        <f t="shared" si="12"/>
        <v>2557.9441453044906</v>
      </c>
      <c r="H196" s="33">
        <v>0</v>
      </c>
      <c r="I196" s="15">
        <f t="shared" si="10"/>
        <v>139029.30621247573</v>
      </c>
      <c r="J196" s="31"/>
    </row>
    <row r="197" spans="1:10" x14ac:dyDescent="0.35">
      <c r="A197" s="22">
        <f t="shared" si="13"/>
        <v>184</v>
      </c>
      <c r="B197" s="22"/>
      <c r="C197" s="46">
        <f t="shared" si="14"/>
        <v>50253</v>
      </c>
      <c r="D197" s="15">
        <f t="shared" si="11"/>
        <v>139029.30621247573</v>
      </c>
      <c r="E197" s="15">
        <f>'Mortgage 1'!E198+'Mortgage 2'!E198+'Mortgage 3'!E198+'Mortgage 4'!E198+'Mortgage 5'!E198</f>
        <v>3029.9016464970932</v>
      </c>
      <c r="F197" s="15">
        <f>'Mortgage 1'!F198+'Mortgage 2'!F198+'Mortgage 3'!F198+'Mortgage 4'!F198+'Mortgage 5'!F198</f>
        <v>463.43102070825438</v>
      </c>
      <c r="G197" s="15">
        <f t="shared" si="12"/>
        <v>2566.4706257888388</v>
      </c>
      <c r="H197" s="33">
        <v>0</v>
      </c>
      <c r="I197" s="15">
        <f t="shared" si="10"/>
        <v>136462.83558668688</v>
      </c>
      <c r="J197" s="31"/>
    </row>
    <row r="198" spans="1:10" x14ac:dyDescent="0.35">
      <c r="A198" s="22">
        <f t="shared" si="13"/>
        <v>185</v>
      </c>
      <c r="B198" s="22"/>
      <c r="C198" s="46">
        <f t="shared" si="14"/>
        <v>50284</v>
      </c>
      <c r="D198" s="15">
        <f t="shared" si="11"/>
        <v>136462.83558668688</v>
      </c>
      <c r="E198" s="15">
        <f>'Mortgage 1'!E199+'Mortgage 2'!E199+'Mortgage 3'!E199+'Mortgage 4'!E199+'Mortgage 5'!E199</f>
        <v>3029.9016464970932</v>
      </c>
      <c r="F198" s="15">
        <f>'Mortgage 1'!F199+'Mortgage 2'!F199+'Mortgage 3'!F199+'Mortgage 4'!F199+'Mortgage 5'!F199</f>
        <v>454.87611862229159</v>
      </c>
      <c r="G198" s="15">
        <f t="shared" si="12"/>
        <v>2575.0255278748018</v>
      </c>
      <c r="H198" s="33">
        <v>0</v>
      </c>
      <c r="I198" s="15">
        <f t="shared" si="10"/>
        <v>133887.81005881209</v>
      </c>
      <c r="J198" s="31"/>
    </row>
    <row r="199" spans="1:10" x14ac:dyDescent="0.35">
      <c r="A199" s="22">
        <f t="shared" si="13"/>
        <v>186</v>
      </c>
      <c r="B199" s="22"/>
      <c r="C199" s="46">
        <f t="shared" si="14"/>
        <v>50314</v>
      </c>
      <c r="D199" s="15">
        <f t="shared" si="11"/>
        <v>133887.81005881209</v>
      </c>
      <c r="E199" s="15">
        <f>'Mortgage 1'!E200+'Mortgage 2'!E200+'Mortgage 3'!E200+'Mortgage 4'!E200+'Mortgage 5'!E200</f>
        <v>3029.9016464970932</v>
      </c>
      <c r="F199" s="15">
        <f>'Mortgage 1'!F200+'Mortgage 2'!F200+'Mortgage 3'!F200+'Mortgage 4'!F200+'Mortgage 5'!F200</f>
        <v>446.29270019604223</v>
      </c>
      <c r="G199" s="15">
        <f t="shared" si="12"/>
        <v>2583.6089463010512</v>
      </c>
      <c r="H199" s="33">
        <v>0</v>
      </c>
      <c r="I199" s="15">
        <f t="shared" si="10"/>
        <v>131304.20111251104</v>
      </c>
      <c r="J199" s="31"/>
    </row>
    <row r="200" spans="1:10" x14ac:dyDescent="0.35">
      <c r="A200" s="22">
        <f t="shared" si="13"/>
        <v>187</v>
      </c>
      <c r="B200" s="22"/>
      <c r="C200" s="46">
        <f t="shared" si="14"/>
        <v>50345</v>
      </c>
      <c r="D200" s="15">
        <f t="shared" si="11"/>
        <v>131304.20111251104</v>
      </c>
      <c r="E200" s="15">
        <f>'Mortgage 1'!E201+'Mortgage 2'!E201+'Mortgage 3'!E201+'Mortgage 4'!E201+'Mortgage 5'!E201</f>
        <v>3029.9016464970932</v>
      </c>
      <c r="F200" s="15">
        <f>'Mortgage 1'!F201+'Mortgage 2'!F201+'Mortgage 3'!F201+'Mortgage 4'!F201+'Mortgage 5'!F201</f>
        <v>437.6806703750388</v>
      </c>
      <c r="G200" s="15">
        <f t="shared" si="12"/>
        <v>2592.2209761220543</v>
      </c>
      <c r="H200" s="33">
        <v>0</v>
      </c>
      <c r="I200" s="15">
        <f t="shared" si="10"/>
        <v>128711.98013638899</v>
      </c>
      <c r="J200" s="31"/>
    </row>
    <row r="201" spans="1:10" x14ac:dyDescent="0.35">
      <c r="A201" s="22">
        <f t="shared" si="13"/>
        <v>188</v>
      </c>
      <c r="B201" s="22"/>
      <c r="C201" s="46">
        <f t="shared" si="14"/>
        <v>50375</v>
      </c>
      <c r="D201" s="15">
        <f t="shared" si="11"/>
        <v>128711.98013638899</v>
      </c>
      <c r="E201" s="15">
        <f>'Mortgage 1'!E202+'Mortgage 2'!E202+'Mortgage 3'!E202+'Mortgage 4'!E202+'Mortgage 5'!E202</f>
        <v>3029.9016464970932</v>
      </c>
      <c r="F201" s="15">
        <f>'Mortgage 1'!F202+'Mortgage 2'!F202+'Mortgage 3'!F202+'Mortgage 4'!F202+'Mortgage 5'!F202</f>
        <v>429.03993378796525</v>
      </c>
      <c r="G201" s="15">
        <f t="shared" si="12"/>
        <v>2600.8617127091279</v>
      </c>
      <c r="H201" s="33">
        <v>0</v>
      </c>
      <c r="I201" s="15">
        <f t="shared" si="10"/>
        <v>126111.11842367986</v>
      </c>
      <c r="J201" s="31"/>
    </row>
    <row r="202" spans="1:10" x14ac:dyDescent="0.35">
      <c r="A202" s="22">
        <f t="shared" si="13"/>
        <v>189</v>
      </c>
      <c r="B202" s="22"/>
      <c r="C202" s="46">
        <f t="shared" si="14"/>
        <v>50406</v>
      </c>
      <c r="D202" s="15">
        <f t="shared" si="11"/>
        <v>126111.11842367986</v>
      </c>
      <c r="E202" s="15">
        <f>'Mortgage 1'!E203+'Mortgage 2'!E203+'Mortgage 3'!E203+'Mortgage 4'!E203+'Mortgage 5'!E203</f>
        <v>3029.9016464970932</v>
      </c>
      <c r="F202" s="15">
        <f>'Mortgage 1'!F203+'Mortgage 2'!F203+'Mortgage 3'!F203+'Mortgage 4'!F203+'Mortgage 5'!F203</f>
        <v>420.37039474560152</v>
      </c>
      <c r="G202" s="15">
        <f t="shared" si="12"/>
        <v>2609.5312517514917</v>
      </c>
      <c r="H202" s="33">
        <v>0</v>
      </c>
      <c r="I202" s="15">
        <f t="shared" si="10"/>
        <v>123501.58717192836</v>
      </c>
      <c r="J202" s="31"/>
    </row>
    <row r="203" spans="1:10" x14ac:dyDescent="0.35">
      <c r="A203" s="22">
        <f t="shared" si="13"/>
        <v>190</v>
      </c>
      <c r="B203" s="22"/>
      <c r="C203" s="46">
        <f t="shared" si="14"/>
        <v>50437</v>
      </c>
      <c r="D203" s="15">
        <f t="shared" si="11"/>
        <v>123501.58717192836</v>
      </c>
      <c r="E203" s="15">
        <f>'Mortgage 1'!E204+'Mortgage 2'!E204+'Mortgage 3'!E204+'Mortgage 4'!E204+'Mortgage 5'!E204</f>
        <v>3029.9016464970932</v>
      </c>
      <c r="F203" s="15">
        <f>'Mortgage 1'!F204+'Mortgage 2'!F204+'Mortgage 3'!F204+'Mortgage 4'!F204+'Mortgage 5'!F204</f>
        <v>411.67195723976317</v>
      </c>
      <c r="G203" s="15">
        <f t="shared" si="12"/>
        <v>2618.2296892573299</v>
      </c>
      <c r="H203" s="33">
        <v>0</v>
      </c>
      <c r="I203" s="15">
        <f t="shared" si="10"/>
        <v>120883.35748267102</v>
      </c>
      <c r="J203" s="31"/>
    </row>
    <row r="204" spans="1:10" x14ac:dyDescent="0.35">
      <c r="A204" s="22">
        <f t="shared" si="13"/>
        <v>191</v>
      </c>
      <c r="B204" s="22"/>
      <c r="C204" s="46">
        <f t="shared" si="14"/>
        <v>50465</v>
      </c>
      <c r="D204" s="15">
        <f t="shared" si="11"/>
        <v>120883.35748267102</v>
      </c>
      <c r="E204" s="15">
        <f>'Mortgage 1'!E205+'Mortgage 2'!E205+'Mortgage 3'!E205+'Mortgage 4'!E205+'Mortgage 5'!E205</f>
        <v>3029.9016464970932</v>
      </c>
      <c r="F204" s="15">
        <f>'Mortgage 1'!F205+'Mortgage 2'!F205+'Mortgage 3'!F205+'Mortgage 4'!F205+'Mortgage 5'!F205</f>
        <v>402.94452494223873</v>
      </c>
      <c r="G204" s="15">
        <f t="shared" si="12"/>
        <v>2626.9571215548544</v>
      </c>
      <c r="H204" s="33">
        <v>0</v>
      </c>
      <c r="I204" s="15">
        <f t="shared" si="10"/>
        <v>118256.40036111618</v>
      </c>
      <c r="J204" s="31"/>
    </row>
    <row r="205" spans="1:10" x14ac:dyDescent="0.35">
      <c r="A205" s="22">
        <f t="shared" si="13"/>
        <v>192</v>
      </c>
      <c r="B205" s="22">
        <v>16</v>
      </c>
      <c r="C205" s="46">
        <f t="shared" si="14"/>
        <v>50496</v>
      </c>
      <c r="D205" s="15">
        <f t="shared" si="11"/>
        <v>118256.40036111618</v>
      </c>
      <c r="E205" s="15">
        <f>'Mortgage 1'!E206+'Mortgage 2'!E206+'Mortgage 3'!E206+'Mortgage 4'!E206+'Mortgage 5'!E206</f>
        <v>3029.9016464970932</v>
      </c>
      <c r="F205" s="15">
        <f>'Mortgage 1'!F206+'Mortgage 2'!F206+'Mortgage 3'!F206+'Mortgage 4'!F206+'Mortgage 5'!F206</f>
        <v>394.18800120372254</v>
      </c>
      <c r="G205" s="15">
        <f t="shared" si="12"/>
        <v>2635.7136452933705</v>
      </c>
      <c r="H205" s="33">
        <v>0</v>
      </c>
      <c r="I205" s="15">
        <f t="shared" si="10"/>
        <v>115620.6867158228</v>
      </c>
      <c r="J205" s="31"/>
    </row>
    <row r="206" spans="1:10" x14ac:dyDescent="0.35">
      <c r="A206" s="22">
        <f t="shared" si="13"/>
        <v>193</v>
      </c>
      <c r="B206" s="22"/>
      <c r="C206" s="46">
        <f t="shared" si="14"/>
        <v>50526</v>
      </c>
      <c r="D206" s="15">
        <f t="shared" si="11"/>
        <v>115620.6867158228</v>
      </c>
      <c r="E206" s="15">
        <f>'Mortgage 1'!E207+'Mortgage 2'!E207+'Mortgage 3'!E207+'Mortgage 4'!E207+'Mortgage 5'!E207</f>
        <v>3029.9016464970932</v>
      </c>
      <c r="F206" s="15">
        <f>'Mortgage 1'!F207+'Mortgage 2'!F207+'Mortgage 3'!F207+'Mortgage 4'!F207+'Mortgage 5'!F207</f>
        <v>385.40228905274461</v>
      </c>
      <c r="G206" s="15">
        <f t="shared" si="12"/>
        <v>2644.4993574443488</v>
      </c>
      <c r="H206" s="33">
        <v>0</v>
      </c>
      <c r="I206" s="15">
        <f t="shared" ref="I206:I269" si="15">D206-G206</f>
        <v>112976.18735837845</v>
      </c>
      <c r="J206" s="31"/>
    </row>
    <row r="207" spans="1:10" x14ac:dyDescent="0.35">
      <c r="A207" s="22">
        <f t="shared" si="13"/>
        <v>194</v>
      </c>
      <c r="B207" s="22"/>
      <c r="C207" s="46">
        <f t="shared" si="14"/>
        <v>50557</v>
      </c>
      <c r="D207" s="15">
        <f t="shared" ref="D207:D270" si="16">I206</f>
        <v>112976.18735837845</v>
      </c>
      <c r="E207" s="15">
        <f>'Mortgage 1'!E208+'Mortgage 2'!E208+'Mortgage 3'!E208+'Mortgage 4'!E208+'Mortgage 5'!E208</f>
        <v>3029.9016464970932</v>
      </c>
      <c r="F207" s="15">
        <f>'Mortgage 1'!F208+'Mortgage 2'!F208+'Mortgage 3'!F208+'Mortgage 4'!F208+'Mortgage 5'!F208</f>
        <v>376.58729119459679</v>
      </c>
      <c r="G207" s="15">
        <f t="shared" ref="G207:G270" si="17">E207-F207+$H207</f>
        <v>2653.3143553024966</v>
      </c>
      <c r="H207" s="33">
        <v>0</v>
      </c>
      <c r="I207" s="15">
        <f t="shared" si="15"/>
        <v>110322.87300307595</v>
      </c>
      <c r="J207" s="31"/>
    </row>
    <row r="208" spans="1:10" x14ac:dyDescent="0.35">
      <c r="A208" s="22">
        <f t="shared" ref="A208:A271" si="18">A207+1</f>
        <v>195</v>
      </c>
      <c r="B208" s="22"/>
      <c r="C208" s="46">
        <f t="shared" ref="C208:C271" si="19">EDATE(C207,$A$14)</f>
        <v>50587</v>
      </c>
      <c r="D208" s="15">
        <f t="shared" si="16"/>
        <v>110322.87300307595</v>
      </c>
      <c r="E208" s="15">
        <f>'Mortgage 1'!E209+'Mortgage 2'!E209+'Mortgage 3'!E209+'Mortgage 4'!E209+'Mortgage 5'!E209</f>
        <v>3029.9016464970932</v>
      </c>
      <c r="F208" s="15">
        <f>'Mortgage 1'!F209+'Mortgage 2'!F209+'Mortgage 3'!F209+'Mortgage 4'!F209+'Mortgage 5'!F209</f>
        <v>367.74291001025512</v>
      </c>
      <c r="G208" s="15">
        <f t="shared" si="17"/>
        <v>2662.1587364868383</v>
      </c>
      <c r="H208" s="33">
        <v>0</v>
      </c>
      <c r="I208" s="15">
        <f t="shared" si="15"/>
        <v>107660.71426658912</v>
      </c>
      <c r="J208" s="31"/>
    </row>
    <row r="209" spans="1:10" x14ac:dyDescent="0.35">
      <c r="A209" s="22">
        <f t="shared" si="18"/>
        <v>196</v>
      </c>
      <c r="B209" s="22"/>
      <c r="C209" s="46">
        <f t="shared" si="19"/>
        <v>50618</v>
      </c>
      <c r="D209" s="15">
        <f t="shared" si="16"/>
        <v>107660.71426658912</v>
      </c>
      <c r="E209" s="15">
        <f>'Mortgage 1'!E210+'Mortgage 2'!E210+'Mortgage 3'!E210+'Mortgage 4'!E210+'Mortgage 5'!E210</f>
        <v>3029.9016464970932</v>
      </c>
      <c r="F209" s="15">
        <f>'Mortgage 1'!F210+'Mortgage 2'!F210+'Mortgage 3'!F210+'Mortgage 4'!F210+'Mortgage 5'!F210</f>
        <v>358.86904755529901</v>
      </c>
      <c r="G209" s="15">
        <f t="shared" si="17"/>
        <v>2671.0325989417943</v>
      </c>
      <c r="H209" s="33">
        <v>0</v>
      </c>
      <c r="I209" s="15">
        <f t="shared" si="15"/>
        <v>104989.68166764732</v>
      </c>
      <c r="J209" s="31"/>
    </row>
    <row r="210" spans="1:10" x14ac:dyDescent="0.35">
      <c r="A210" s="22">
        <f t="shared" si="18"/>
        <v>197</v>
      </c>
      <c r="B210" s="22"/>
      <c r="C210" s="46">
        <f t="shared" si="19"/>
        <v>50649</v>
      </c>
      <c r="D210" s="15">
        <f t="shared" si="16"/>
        <v>104989.68166764732</v>
      </c>
      <c r="E210" s="15">
        <f>'Mortgage 1'!E211+'Mortgage 2'!E211+'Mortgage 3'!E211+'Mortgage 4'!E211+'Mortgage 5'!E211</f>
        <v>3029.9016464970932</v>
      </c>
      <c r="F210" s="15">
        <f>'Mortgage 1'!F211+'Mortgage 2'!F211+'Mortgage 3'!F211+'Mortgage 4'!F211+'Mortgage 5'!F211</f>
        <v>349.96560555882638</v>
      </c>
      <c r="G210" s="15">
        <f t="shared" si="17"/>
        <v>2679.9360409382671</v>
      </c>
      <c r="H210" s="33">
        <v>0</v>
      </c>
      <c r="I210" s="15">
        <f t="shared" si="15"/>
        <v>102309.74562670906</v>
      </c>
      <c r="J210" s="31"/>
    </row>
    <row r="211" spans="1:10" x14ac:dyDescent="0.35">
      <c r="A211" s="22">
        <f t="shared" si="18"/>
        <v>198</v>
      </c>
      <c r="B211" s="22"/>
      <c r="C211" s="46">
        <f t="shared" si="19"/>
        <v>50679</v>
      </c>
      <c r="D211" s="15">
        <f t="shared" si="16"/>
        <v>102309.74562670906</v>
      </c>
      <c r="E211" s="15">
        <f>'Mortgage 1'!E212+'Mortgage 2'!E212+'Mortgage 3'!E212+'Mortgage 4'!E212+'Mortgage 5'!E212</f>
        <v>3029.9016464970932</v>
      </c>
      <c r="F211" s="15">
        <f>'Mortgage 1'!F212+'Mortgage 2'!F212+'Mortgage 3'!F212+'Mortgage 4'!F212+'Mortgage 5'!F212</f>
        <v>341.03248542236548</v>
      </c>
      <c r="G211" s="15">
        <f t="shared" si="17"/>
        <v>2688.8691610747278</v>
      </c>
      <c r="H211" s="33">
        <v>0</v>
      </c>
      <c r="I211" s="15">
        <f t="shared" si="15"/>
        <v>99620.876465634326</v>
      </c>
      <c r="J211" s="31"/>
    </row>
    <row r="212" spans="1:10" x14ac:dyDescent="0.35">
      <c r="A212" s="22">
        <f t="shared" si="18"/>
        <v>199</v>
      </c>
      <c r="B212" s="22"/>
      <c r="C212" s="46">
        <f t="shared" si="19"/>
        <v>50710</v>
      </c>
      <c r="D212" s="15">
        <f t="shared" si="16"/>
        <v>99620.876465634326</v>
      </c>
      <c r="E212" s="15">
        <f>'Mortgage 1'!E213+'Mortgage 2'!E213+'Mortgage 3'!E213+'Mortgage 4'!E213+'Mortgage 5'!E213</f>
        <v>3029.9016464970932</v>
      </c>
      <c r="F212" s="15">
        <f>'Mortgage 1'!F213+'Mortgage 2'!F213+'Mortgage 3'!F213+'Mortgage 4'!F213+'Mortgage 5'!F213</f>
        <v>332.06958821878305</v>
      </c>
      <c r="G212" s="15">
        <f t="shared" si="17"/>
        <v>2697.8320582783103</v>
      </c>
      <c r="H212" s="33">
        <v>0</v>
      </c>
      <c r="I212" s="15">
        <f t="shared" si="15"/>
        <v>96923.044407356021</v>
      </c>
      <c r="J212" s="31"/>
    </row>
    <row r="213" spans="1:10" x14ac:dyDescent="0.35">
      <c r="A213" s="22">
        <f t="shared" si="18"/>
        <v>200</v>
      </c>
      <c r="B213" s="22"/>
      <c r="C213" s="46">
        <f t="shared" si="19"/>
        <v>50740</v>
      </c>
      <c r="D213" s="15">
        <f t="shared" si="16"/>
        <v>96923.044407356021</v>
      </c>
      <c r="E213" s="15">
        <f>'Mortgage 1'!E214+'Mortgage 2'!E214+'Mortgage 3'!E214+'Mortgage 4'!E214+'Mortgage 5'!E214</f>
        <v>3029.9016464970932</v>
      </c>
      <c r="F213" s="15">
        <f>'Mortgage 1'!F214+'Mortgage 2'!F214+'Mortgage 3'!F214+'Mortgage 4'!F214+'Mortgage 5'!F214</f>
        <v>323.0768146911887</v>
      </c>
      <c r="G213" s="15">
        <f t="shared" si="17"/>
        <v>2706.8248318059045</v>
      </c>
      <c r="H213" s="33">
        <v>0</v>
      </c>
      <c r="I213" s="15">
        <f t="shared" si="15"/>
        <v>94216.219575550116</v>
      </c>
      <c r="J213" s="31"/>
    </row>
    <row r="214" spans="1:10" x14ac:dyDescent="0.35">
      <c r="A214" s="22">
        <f t="shared" si="18"/>
        <v>201</v>
      </c>
      <c r="B214" s="22"/>
      <c r="C214" s="46">
        <f t="shared" si="19"/>
        <v>50771</v>
      </c>
      <c r="D214" s="15">
        <f t="shared" si="16"/>
        <v>94216.219575550116</v>
      </c>
      <c r="E214" s="15">
        <f>'Mortgage 1'!E215+'Mortgage 2'!E215+'Mortgage 3'!E215+'Mortgage 4'!E215+'Mortgage 5'!E215</f>
        <v>3029.9016464970932</v>
      </c>
      <c r="F214" s="15">
        <f>'Mortgage 1'!F215+'Mortgage 2'!F215+'Mortgage 3'!F215+'Mortgage 4'!F215+'Mortgage 5'!F215</f>
        <v>314.05406525183571</v>
      </c>
      <c r="G214" s="15">
        <f t="shared" si="17"/>
        <v>2715.8475812452575</v>
      </c>
      <c r="H214" s="33">
        <v>0</v>
      </c>
      <c r="I214" s="15">
        <f t="shared" si="15"/>
        <v>91500.371994304864</v>
      </c>
      <c r="J214" s="31"/>
    </row>
    <row r="215" spans="1:10" x14ac:dyDescent="0.35">
      <c r="A215" s="22">
        <f t="shared" si="18"/>
        <v>202</v>
      </c>
      <c r="B215" s="22"/>
      <c r="C215" s="46">
        <f t="shared" si="19"/>
        <v>50802</v>
      </c>
      <c r="D215" s="15">
        <f t="shared" si="16"/>
        <v>91500.371994304864</v>
      </c>
      <c r="E215" s="15">
        <f>'Mortgage 1'!E216+'Mortgage 2'!E216+'Mortgage 3'!E216+'Mortgage 4'!E216+'Mortgage 5'!E216</f>
        <v>3029.9016464970932</v>
      </c>
      <c r="F215" s="15">
        <f>'Mortgage 1'!F216+'Mortgage 2'!F216+'Mortgage 3'!F216+'Mortgage 4'!F216+'Mortgage 5'!F216</f>
        <v>305.00123998101816</v>
      </c>
      <c r="G215" s="15">
        <f t="shared" si="17"/>
        <v>2724.9004065160752</v>
      </c>
      <c r="H215" s="33">
        <v>0</v>
      </c>
      <c r="I215" s="15">
        <f t="shared" si="15"/>
        <v>88775.471587788794</v>
      </c>
      <c r="J215" s="31"/>
    </row>
    <row r="216" spans="1:10" x14ac:dyDescent="0.35">
      <c r="A216" s="22">
        <f t="shared" si="18"/>
        <v>203</v>
      </c>
      <c r="B216" s="22"/>
      <c r="C216" s="46">
        <f t="shared" si="19"/>
        <v>50830</v>
      </c>
      <c r="D216" s="15">
        <f t="shared" si="16"/>
        <v>88775.471587788794</v>
      </c>
      <c r="E216" s="15">
        <f>'Mortgage 1'!E217+'Mortgage 2'!E217+'Mortgage 3'!E217+'Mortgage 4'!E217+'Mortgage 5'!E217</f>
        <v>3029.9016464970932</v>
      </c>
      <c r="F216" s="15">
        <f>'Mortgage 1'!F217+'Mortgage 2'!F217+'Mortgage 3'!F217+'Mortgage 4'!F217+'Mortgage 5'!F217</f>
        <v>295.91823862596459</v>
      </c>
      <c r="G216" s="15">
        <f t="shared" si="17"/>
        <v>2733.9834078711287</v>
      </c>
      <c r="H216" s="33">
        <v>0</v>
      </c>
      <c r="I216" s="15">
        <f t="shared" si="15"/>
        <v>86041.488179917666</v>
      </c>
      <c r="J216" s="31"/>
    </row>
    <row r="217" spans="1:10" x14ac:dyDescent="0.35">
      <c r="A217" s="22">
        <f t="shared" si="18"/>
        <v>204</v>
      </c>
      <c r="B217" s="22">
        <v>17</v>
      </c>
      <c r="C217" s="46">
        <f t="shared" si="19"/>
        <v>50861</v>
      </c>
      <c r="D217" s="15">
        <f t="shared" si="16"/>
        <v>86041.488179917666</v>
      </c>
      <c r="E217" s="15">
        <f>'Mortgage 1'!E218+'Mortgage 2'!E218+'Mortgage 3'!E218+'Mortgage 4'!E218+'Mortgage 5'!E218</f>
        <v>3029.9016464970932</v>
      </c>
      <c r="F217" s="15">
        <f>'Mortgage 1'!F218+'Mortgage 2'!F218+'Mortgage 3'!F218+'Mortgage 4'!F218+'Mortgage 5'!F218</f>
        <v>286.80496059972751</v>
      </c>
      <c r="G217" s="15">
        <f t="shared" si="17"/>
        <v>2743.0966858973657</v>
      </c>
      <c r="H217" s="33">
        <v>0</v>
      </c>
      <c r="I217" s="15">
        <f t="shared" si="15"/>
        <v>83298.391494020296</v>
      </c>
      <c r="J217" s="31"/>
    </row>
    <row r="218" spans="1:10" x14ac:dyDescent="0.35">
      <c r="A218" s="22">
        <f t="shared" si="18"/>
        <v>205</v>
      </c>
      <c r="B218" s="22"/>
      <c r="C218" s="46">
        <f t="shared" si="19"/>
        <v>50891</v>
      </c>
      <c r="D218" s="15">
        <f t="shared" si="16"/>
        <v>83298.391494020296</v>
      </c>
      <c r="E218" s="15">
        <f>'Mortgage 1'!E219+'Mortgage 2'!E219+'Mortgage 3'!E219+'Mortgage 4'!E219+'Mortgage 5'!E219</f>
        <v>3029.9016464970932</v>
      </c>
      <c r="F218" s="15">
        <f>'Mortgage 1'!F219+'Mortgage 2'!F219+'Mortgage 3'!F219+'Mortgage 4'!F219+'Mortgage 5'!F219</f>
        <v>277.66130498006959</v>
      </c>
      <c r="G218" s="15">
        <f t="shared" si="17"/>
        <v>2752.2403415170238</v>
      </c>
      <c r="H218" s="33">
        <v>0</v>
      </c>
      <c r="I218" s="15">
        <f t="shared" si="15"/>
        <v>80546.151152503269</v>
      </c>
      <c r="J218" s="31"/>
    </row>
    <row r="219" spans="1:10" x14ac:dyDescent="0.35">
      <c r="A219" s="22">
        <f t="shared" si="18"/>
        <v>206</v>
      </c>
      <c r="B219" s="22"/>
      <c r="C219" s="46">
        <f t="shared" si="19"/>
        <v>50922</v>
      </c>
      <c r="D219" s="15">
        <f t="shared" si="16"/>
        <v>80546.151152503269</v>
      </c>
      <c r="E219" s="15">
        <f>'Mortgage 1'!E220+'Mortgage 2'!E220+'Mortgage 3'!E220+'Mortgage 4'!E220+'Mortgage 5'!E220</f>
        <v>3029.9016464970932</v>
      </c>
      <c r="F219" s="15">
        <f>'Mortgage 1'!F220+'Mortgage 2'!F220+'Mortgage 3'!F220+'Mortgage 4'!F220+'Mortgage 5'!F220</f>
        <v>268.4871705083462</v>
      </c>
      <c r="G219" s="15">
        <f t="shared" si="17"/>
        <v>2761.4144759887472</v>
      </c>
      <c r="H219" s="33">
        <v>0</v>
      </c>
      <c r="I219" s="15">
        <f t="shared" si="15"/>
        <v>77784.736676514527</v>
      </c>
      <c r="J219" s="31"/>
    </row>
    <row r="220" spans="1:10" x14ac:dyDescent="0.35">
      <c r="A220" s="22">
        <f t="shared" si="18"/>
        <v>207</v>
      </c>
      <c r="B220" s="22"/>
      <c r="C220" s="46">
        <f t="shared" si="19"/>
        <v>50952</v>
      </c>
      <c r="D220" s="15">
        <f t="shared" si="16"/>
        <v>77784.736676514527</v>
      </c>
      <c r="E220" s="15">
        <f>'Mortgage 1'!E221+'Mortgage 2'!E221+'Mortgage 3'!E221+'Mortgage 4'!E221+'Mortgage 5'!E221</f>
        <v>3029.9016464970932</v>
      </c>
      <c r="F220" s="15">
        <f>'Mortgage 1'!F221+'Mortgage 2'!F221+'Mortgage 3'!F221+'Mortgage 4'!F221+'Mortgage 5'!F221</f>
        <v>259.2824555883837</v>
      </c>
      <c r="G220" s="15">
        <f t="shared" si="17"/>
        <v>2770.6191909087097</v>
      </c>
      <c r="H220" s="33">
        <v>0</v>
      </c>
      <c r="I220" s="15">
        <f t="shared" si="15"/>
        <v>75014.117485605821</v>
      </c>
      <c r="J220" s="31"/>
    </row>
    <row r="221" spans="1:10" x14ac:dyDescent="0.35">
      <c r="A221" s="22">
        <f t="shared" si="18"/>
        <v>208</v>
      </c>
      <c r="B221" s="22"/>
      <c r="C221" s="46">
        <f t="shared" si="19"/>
        <v>50983</v>
      </c>
      <c r="D221" s="15">
        <f t="shared" si="16"/>
        <v>75014.117485605821</v>
      </c>
      <c r="E221" s="15">
        <f>'Mortgage 1'!E222+'Mortgage 2'!E222+'Mortgage 3'!E222+'Mortgage 4'!E222+'Mortgage 5'!E222</f>
        <v>3029.9016464970932</v>
      </c>
      <c r="F221" s="15">
        <f>'Mortgage 1'!F222+'Mortgage 2'!F222+'Mortgage 3'!F222+'Mortgage 4'!F222+'Mortgage 5'!F222</f>
        <v>250.04705828535469</v>
      </c>
      <c r="G221" s="15">
        <f t="shared" si="17"/>
        <v>2779.8545882117387</v>
      </c>
      <c r="H221" s="33">
        <v>0</v>
      </c>
      <c r="I221" s="15">
        <f t="shared" si="15"/>
        <v>72234.262897394088</v>
      </c>
      <c r="J221" s="31"/>
    </row>
    <row r="222" spans="1:10" x14ac:dyDescent="0.35">
      <c r="A222" s="22">
        <f t="shared" si="18"/>
        <v>209</v>
      </c>
      <c r="B222" s="22"/>
      <c r="C222" s="46">
        <f t="shared" si="19"/>
        <v>51014</v>
      </c>
      <c r="D222" s="15">
        <f t="shared" si="16"/>
        <v>72234.262897394088</v>
      </c>
      <c r="E222" s="15">
        <f>'Mortgage 1'!E223+'Mortgage 2'!E223+'Mortgage 3'!E223+'Mortgage 4'!E223+'Mortgage 5'!E223</f>
        <v>3029.9016464970932</v>
      </c>
      <c r="F222" s="15">
        <f>'Mortgage 1'!F223+'Mortgage 2'!F223+'Mortgage 3'!F223+'Mortgage 4'!F223+'Mortgage 5'!F223</f>
        <v>240.78087632464891</v>
      </c>
      <c r="G222" s="15">
        <f t="shared" si="17"/>
        <v>2789.1207701724443</v>
      </c>
      <c r="H222" s="33">
        <v>0</v>
      </c>
      <c r="I222" s="15">
        <f t="shared" si="15"/>
        <v>69445.142127221639</v>
      </c>
      <c r="J222" s="31"/>
    </row>
    <row r="223" spans="1:10" x14ac:dyDescent="0.35">
      <c r="A223" s="22">
        <f t="shared" si="18"/>
        <v>210</v>
      </c>
      <c r="B223" s="22"/>
      <c r="C223" s="46">
        <f t="shared" si="19"/>
        <v>51044</v>
      </c>
      <c r="D223" s="15">
        <f t="shared" si="16"/>
        <v>69445.142127221639</v>
      </c>
      <c r="E223" s="15">
        <f>'Mortgage 1'!E224+'Mortgage 2'!E224+'Mortgage 3'!E224+'Mortgage 4'!E224+'Mortgage 5'!E224</f>
        <v>3029.9016464970932</v>
      </c>
      <c r="F223" s="15">
        <f>'Mortgage 1'!F224+'Mortgage 2'!F224+'Mortgage 3'!F224+'Mortgage 4'!F224+'Mortgage 5'!F224</f>
        <v>231.48380709074075</v>
      </c>
      <c r="G223" s="15">
        <f t="shared" si="17"/>
        <v>2798.4178394063524</v>
      </c>
      <c r="H223" s="33">
        <v>0</v>
      </c>
      <c r="I223" s="15">
        <f t="shared" si="15"/>
        <v>66646.72428781529</v>
      </c>
      <c r="J223" s="31"/>
    </row>
    <row r="224" spans="1:10" x14ac:dyDescent="0.35">
      <c r="A224" s="22">
        <f t="shared" si="18"/>
        <v>211</v>
      </c>
      <c r="B224" s="22"/>
      <c r="C224" s="46">
        <f t="shared" si="19"/>
        <v>51075</v>
      </c>
      <c r="D224" s="15">
        <f t="shared" si="16"/>
        <v>66646.72428781529</v>
      </c>
      <c r="E224" s="15">
        <f>'Mortgage 1'!E225+'Mortgage 2'!E225+'Mortgage 3'!E225+'Mortgage 4'!E225+'Mortgage 5'!E225</f>
        <v>3029.9016464970932</v>
      </c>
      <c r="F224" s="15">
        <f>'Mortgage 1'!F225+'Mortgage 2'!F225+'Mortgage 3'!F225+'Mortgage 4'!F225+'Mortgage 5'!F225</f>
        <v>222.15574762605291</v>
      </c>
      <c r="G224" s="15">
        <f t="shared" si="17"/>
        <v>2807.7458988710405</v>
      </c>
      <c r="H224" s="33">
        <v>0</v>
      </c>
      <c r="I224" s="15">
        <f t="shared" si="15"/>
        <v>63838.978388944248</v>
      </c>
      <c r="J224" s="31"/>
    </row>
    <row r="225" spans="1:10" x14ac:dyDescent="0.35">
      <c r="A225" s="22">
        <f t="shared" si="18"/>
        <v>212</v>
      </c>
      <c r="B225" s="22"/>
      <c r="C225" s="46">
        <f t="shared" si="19"/>
        <v>51105</v>
      </c>
      <c r="D225" s="15">
        <f t="shared" si="16"/>
        <v>63838.978388944248</v>
      </c>
      <c r="E225" s="15">
        <f>'Mortgage 1'!E226+'Mortgage 2'!E226+'Mortgage 3'!E226+'Mortgage 4'!E226+'Mortgage 5'!E226</f>
        <v>3029.9016464970932</v>
      </c>
      <c r="F225" s="15">
        <f>'Mortgage 1'!F226+'Mortgage 2'!F226+'Mortgage 3'!F226+'Mortgage 4'!F226+'Mortgage 5'!F226</f>
        <v>212.79659462981613</v>
      </c>
      <c r="G225" s="15">
        <f t="shared" si="17"/>
        <v>2817.1050518672773</v>
      </c>
      <c r="H225" s="33">
        <v>0</v>
      </c>
      <c r="I225" s="15">
        <f t="shared" si="15"/>
        <v>61021.87333707697</v>
      </c>
      <c r="J225" s="31"/>
    </row>
    <row r="226" spans="1:10" x14ac:dyDescent="0.35">
      <c r="A226" s="22">
        <f t="shared" si="18"/>
        <v>213</v>
      </c>
      <c r="B226" s="22"/>
      <c r="C226" s="46">
        <f t="shared" si="19"/>
        <v>51136</v>
      </c>
      <c r="D226" s="15">
        <f t="shared" si="16"/>
        <v>61021.87333707697</v>
      </c>
      <c r="E226" s="15">
        <f>'Mortgage 1'!E227+'Mortgage 2'!E227+'Mortgage 3'!E227+'Mortgage 4'!E227+'Mortgage 5'!E227</f>
        <v>3029.9016464970932</v>
      </c>
      <c r="F226" s="15">
        <f>'Mortgage 1'!F227+'Mortgage 2'!F227+'Mortgage 3'!F227+'Mortgage 4'!F227+'Mortgage 5'!F227</f>
        <v>203.40624445692518</v>
      </c>
      <c r="G226" s="15">
        <f t="shared" si="17"/>
        <v>2826.4954020401678</v>
      </c>
      <c r="H226" s="33">
        <v>0</v>
      </c>
      <c r="I226" s="15">
        <f t="shared" si="15"/>
        <v>58195.377935036799</v>
      </c>
      <c r="J226" s="31"/>
    </row>
    <row r="227" spans="1:10" x14ac:dyDescent="0.35">
      <c r="A227" s="22">
        <f t="shared" si="18"/>
        <v>214</v>
      </c>
      <c r="B227" s="22"/>
      <c r="C227" s="46">
        <f t="shared" si="19"/>
        <v>51167</v>
      </c>
      <c r="D227" s="15">
        <f t="shared" si="16"/>
        <v>58195.377935036799</v>
      </c>
      <c r="E227" s="15">
        <f>'Mortgage 1'!E228+'Mortgage 2'!E228+'Mortgage 3'!E228+'Mortgage 4'!E228+'Mortgage 5'!E228</f>
        <v>3029.9016464970932</v>
      </c>
      <c r="F227" s="15">
        <f>'Mortgage 1'!F228+'Mortgage 2'!F228+'Mortgage 3'!F228+'Mortgage 4'!F228+'Mortgage 5'!F228</f>
        <v>193.98459311679127</v>
      </c>
      <c r="G227" s="15">
        <f t="shared" si="17"/>
        <v>2835.9170533803021</v>
      </c>
      <c r="H227" s="33">
        <v>0</v>
      </c>
      <c r="I227" s="15">
        <f t="shared" si="15"/>
        <v>55359.460881656494</v>
      </c>
      <c r="J227" s="31"/>
    </row>
    <row r="228" spans="1:10" x14ac:dyDescent="0.35">
      <c r="A228" s="22">
        <f t="shared" si="18"/>
        <v>215</v>
      </c>
      <c r="B228" s="22"/>
      <c r="C228" s="46">
        <f t="shared" si="19"/>
        <v>51196</v>
      </c>
      <c r="D228" s="15">
        <f t="shared" si="16"/>
        <v>55359.460881656494</v>
      </c>
      <c r="E228" s="15">
        <f>'Mortgage 1'!E229+'Mortgage 2'!E229+'Mortgage 3'!E229+'Mortgage 4'!E229+'Mortgage 5'!E229</f>
        <v>3029.9016464970932</v>
      </c>
      <c r="F228" s="15">
        <f>'Mortgage 1'!F229+'Mortgage 2'!F229+'Mortgage 3'!F229+'Mortgage 4'!F229+'Mortgage 5'!F229</f>
        <v>184.53153627219027</v>
      </c>
      <c r="G228" s="15">
        <f t="shared" si="17"/>
        <v>2845.3701102249029</v>
      </c>
      <c r="H228" s="33">
        <v>0</v>
      </c>
      <c r="I228" s="15">
        <f t="shared" si="15"/>
        <v>52514.090771431591</v>
      </c>
      <c r="J228" s="31"/>
    </row>
    <row r="229" spans="1:10" x14ac:dyDescent="0.35">
      <c r="A229" s="22">
        <f t="shared" si="18"/>
        <v>216</v>
      </c>
      <c r="B229" s="22">
        <v>18</v>
      </c>
      <c r="C229" s="46">
        <f t="shared" si="19"/>
        <v>51227</v>
      </c>
      <c r="D229" s="15">
        <f t="shared" si="16"/>
        <v>52514.090771431591</v>
      </c>
      <c r="E229" s="15">
        <f>'Mortgage 1'!E230+'Mortgage 2'!E230+'Mortgage 3'!E230+'Mortgage 4'!E230+'Mortgage 5'!E230</f>
        <v>3029.9016464970932</v>
      </c>
      <c r="F229" s="15">
        <f>'Mortgage 1'!F230+'Mortgage 2'!F230+'Mortgage 3'!F230+'Mortgage 4'!F230+'Mortgage 5'!F230</f>
        <v>175.04696923810727</v>
      </c>
      <c r="G229" s="15">
        <f t="shared" si="17"/>
        <v>2854.8546772589862</v>
      </c>
      <c r="H229" s="33">
        <v>0</v>
      </c>
      <c r="I229" s="15">
        <f t="shared" si="15"/>
        <v>49659.236094172607</v>
      </c>
      <c r="J229" s="31"/>
    </row>
    <row r="230" spans="1:10" x14ac:dyDescent="0.35">
      <c r="A230" s="22">
        <f t="shared" si="18"/>
        <v>217</v>
      </c>
      <c r="B230" s="22"/>
      <c r="C230" s="46">
        <f t="shared" si="19"/>
        <v>51257</v>
      </c>
      <c r="D230" s="15">
        <f t="shared" si="16"/>
        <v>49659.236094172607</v>
      </c>
      <c r="E230" s="15">
        <f>'Mortgage 1'!E231+'Mortgage 2'!E231+'Mortgage 3'!E231+'Mortgage 4'!E231+'Mortgage 5'!E231</f>
        <v>3029.9016464970932</v>
      </c>
      <c r="F230" s="15">
        <f>'Mortgage 1'!F231+'Mortgage 2'!F231+'Mortgage 3'!F231+'Mortgage 4'!F231+'Mortgage 5'!F231</f>
        <v>165.53078698057732</v>
      </c>
      <c r="G230" s="15">
        <f t="shared" si="17"/>
        <v>2864.3708595165158</v>
      </c>
      <c r="H230" s="33">
        <v>0</v>
      </c>
      <c r="I230" s="15">
        <f t="shared" si="15"/>
        <v>46794.865234656092</v>
      </c>
      <c r="J230" s="31"/>
    </row>
    <row r="231" spans="1:10" x14ac:dyDescent="0.35">
      <c r="A231" s="22">
        <f t="shared" si="18"/>
        <v>218</v>
      </c>
      <c r="B231" s="22"/>
      <c r="C231" s="46">
        <f t="shared" si="19"/>
        <v>51288</v>
      </c>
      <c r="D231" s="15">
        <f t="shared" si="16"/>
        <v>46794.865234656092</v>
      </c>
      <c r="E231" s="15">
        <f>'Mortgage 1'!E232+'Mortgage 2'!E232+'Mortgage 3'!E232+'Mortgage 4'!E232+'Mortgage 5'!E232</f>
        <v>3029.9016464970932</v>
      </c>
      <c r="F231" s="15">
        <f>'Mortgage 1'!F232+'Mortgage 2'!F232+'Mortgage 3'!F232+'Mortgage 4'!F232+'Mortgage 5'!F232</f>
        <v>155.98288411552227</v>
      </c>
      <c r="G231" s="15">
        <f t="shared" si="17"/>
        <v>2873.918762381571</v>
      </c>
      <c r="H231" s="33">
        <v>0</v>
      </c>
      <c r="I231" s="15">
        <f t="shared" si="15"/>
        <v>43920.946472274518</v>
      </c>
      <c r="J231" s="31"/>
    </row>
    <row r="232" spans="1:10" x14ac:dyDescent="0.35">
      <c r="A232" s="22">
        <f t="shared" si="18"/>
        <v>219</v>
      </c>
      <c r="B232" s="22"/>
      <c r="C232" s="46">
        <f t="shared" si="19"/>
        <v>51318</v>
      </c>
      <c r="D232" s="15">
        <f t="shared" si="16"/>
        <v>43920.946472274518</v>
      </c>
      <c r="E232" s="15">
        <f>'Mortgage 1'!E233+'Mortgage 2'!E233+'Mortgage 3'!E233+'Mortgage 4'!E233+'Mortgage 5'!E233</f>
        <v>3029.9016464970932</v>
      </c>
      <c r="F232" s="15">
        <f>'Mortgage 1'!F233+'Mortgage 2'!F233+'Mortgage 3'!F233+'Mortgage 4'!F233+'Mortgage 5'!F233</f>
        <v>146.40315490758368</v>
      </c>
      <c r="G232" s="15">
        <f t="shared" si="17"/>
        <v>2883.4984915895097</v>
      </c>
      <c r="H232" s="33">
        <v>0</v>
      </c>
      <c r="I232" s="15">
        <f t="shared" si="15"/>
        <v>41037.447980685007</v>
      </c>
      <c r="J232" s="31"/>
    </row>
    <row r="233" spans="1:10" x14ac:dyDescent="0.35">
      <c r="A233" s="22">
        <f t="shared" si="18"/>
        <v>220</v>
      </c>
      <c r="B233" s="22"/>
      <c r="C233" s="46">
        <f t="shared" si="19"/>
        <v>51349</v>
      </c>
      <c r="D233" s="15">
        <f t="shared" si="16"/>
        <v>41037.447980685007</v>
      </c>
      <c r="E233" s="15">
        <f>'Mortgage 1'!E234+'Mortgage 2'!E234+'Mortgage 3'!E234+'Mortgage 4'!E234+'Mortgage 5'!E234</f>
        <v>3029.9016464970932</v>
      </c>
      <c r="F233" s="15">
        <f>'Mortgage 1'!F234+'Mortgage 2'!F234+'Mortgage 3'!F234+'Mortgage 4'!F234+'Mortgage 5'!F234</f>
        <v>136.79149326895197</v>
      </c>
      <c r="G233" s="15">
        <f t="shared" si="17"/>
        <v>2893.1101532281414</v>
      </c>
      <c r="H233" s="33">
        <v>0</v>
      </c>
      <c r="I233" s="15">
        <f t="shared" si="15"/>
        <v>38144.337827456868</v>
      </c>
      <c r="J233" s="31"/>
    </row>
    <row r="234" spans="1:10" x14ac:dyDescent="0.35">
      <c r="A234" s="22">
        <f t="shared" si="18"/>
        <v>221</v>
      </c>
      <c r="B234" s="22"/>
      <c r="C234" s="46">
        <f t="shared" si="19"/>
        <v>51380</v>
      </c>
      <c r="D234" s="15">
        <f t="shared" si="16"/>
        <v>38144.337827456868</v>
      </c>
      <c r="E234" s="15">
        <f>'Mortgage 1'!E235+'Mortgage 2'!E235+'Mortgage 3'!E235+'Mortgage 4'!E235+'Mortgage 5'!E235</f>
        <v>3029.9016464970932</v>
      </c>
      <c r="F234" s="15">
        <f>'Mortgage 1'!F235+'Mortgage 2'!F235+'Mortgage 3'!F235+'Mortgage 4'!F235+'Mortgage 5'!F235</f>
        <v>127.14779275819151</v>
      </c>
      <c r="G234" s="15">
        <f t="shared" si="17"/>
        <v>2902.7538537389019</v>
      </c>
      <c r="H234" s="33">
        <v>0</v>
      </c>
      <c r="I234" s="15">
        <f t="shared" si="15"/>
        <v>35241.583973717963</v>
      </c>
      <c r="J234" s="31"/>
    </row>
    <row r="235" spans="1:10" x14ac:dyDescent="0.35">
      <c r="A235" s="22">
        <f t="shared" si="18"/>
        <v>222</v>
      </c>
      <c r="B235" s="22"/>
      <c r="C235" s="46">
        <f t="shared" si="19"/>
        <v>51410</v>
      </c>
      <c r="D235" s="15">
        <f t="shared" si="16"/>
        <v>35241.583973717963</v>
      </c>
      <c r="E235" s="15">
        <f>'Mortgage 1'!E236+'Mortgage 2'!E236+'Mortgage 3'!E236+'Mortgage 4'!E236+'Mortgage 5'!E236</f>
        <v>3029.9016464970932</v>
      </c>
      <c r="F235" s="15">
        <f>'Mortgage 1'!F236+'Mortgage 2'!F236+'Mortgage 3'!F236+'Mortgage 4'!F236+'Mortgage 5'!F236</f>
        <v>117.47194657906182</v>
      </c>
      <c r="G235" s="15">
        <f t="shared" si="17"/>
        <v>2912.4296999180315</v>
      </c>
      <c r="H235" s="33">
        <v>0</v>
      </c>
      <c r="I235" s="15">
        <f t="shared" si="15"/>
        <v>32329.154273799933</v>
      </c>
      <c r="J235" s="31"/>
    </row>
    <row r="236" spans="1:10" x14ac:dyDescent="0.35">
      <c r="A236" s="22">
        <f t="shared" si="18"/>
        <v>223</v>
      </c>
      <c r="B236" s="22"/>
      <c r="C236" s="46">
        <f t="shared" si="19"/>
        <v>51441</v>
      </c>
      <c r="D236" s="15">
        <f t="shared" si="16"/>
        <v>32329.154273799933</v>
      </c>
      <c r="E236" s="15">
        <f>'Mortgage 1'!E237+'Mortgage 2'!E237+'Mortgage 3'!E237+'Mortgage 4'!E237+'Mortgage 5'!E237</f>
        <v>3029.9016464970932</v>
      </c>
      <c r="F236" s="15">
        <f>'Mortgage 1'!F237+'Mortgage 2'!F237+'Mortgage 3'!F237+'Mortgage 4'!F237+'Mortgage 5'!F237</f>
        <v>107.76384757933506</v>
      </c>
      <c r="G236" s="15">
        <f t="shared" si="17"/>
        <v>2922.1377989177581</v>
      </c>
      <c r="H236" s="33">
        <v>0</v>
      </c>
      <c r="I236" s="15">
        <f t="shared" si="15"/>
        <v>29407.016474882177</v>
      </c>
      <c r="J236" s="31"/>
    </row>
    <row r="237" spans="1:10" x14ac:dyDescent="0.35">
      <c r="A237" s="22">
        <f t="shared" si="18"/>
        <v>224</v>
      </c>
      <c r="B237" s="22"/>
      <c r="C237" s="46">
        <f t="shared" si="19"/>
        <v>51471</v>
      </c>
      <c r="D237" s="15">
        <f t="shared" si="16"/>
        <v>29407.016474882177</v>
      </c>
      <c r="E237" s="15">
        <f>'Mortgage 1'!E238+'Mortgage 2'!E238+'Mortgage 3'!E238+'Mortgage 4'!E238+'Mortgage 5'!E238</f>
        <v>3029.9016464970932</v>
      </c>
      <c r="F237" s="15">
        <f>'Mortgage 1'!F238+'Mortgage 2'!F238+'Mortgage 3'!F238+'Mortgage 4'!F238+'Mortgage 5'!F238</f>
        <v>98.023388249609198</v>
      </c>
      <c r="G237" s="15">
        <f t="shared" si="17"/>
        <v>2931.8782582474842</v>
      </c>
      <c r="H237" s="33">
        <v>0</v>
      </c>
      <c r="I237" s="15">
        <f t="shared" si="15"/>
        <v>26475.138216634692</v>
      </c>
      <c r="J237" s="31"/>
    </row>
    <row r="238" spans="1:10" x14ac:dyDescent="0.35">
      <c r="A238" s="22">
        <f t="shared" si="18"/>
        <v>225</v>
      </c>
      <c r="B238" s="22"/>
      <c r="C238" s="46">
        <f t="shared" si="19"/>
        <v>51502</v>
      </c>
      <c r="D238" s="15">
        <f t="shared" si="16"/>
        <v>26475.138216634692</v>
      </c>
      <c r="E238" s="15">
        <f>'Mortgage 1'!E239+'Mortgage 2'!E239+'Mortgage 3'!E239+'Mortgage 4'!E239+'Mortgage 5'!E239</f>
        <v>3029.9016464970932</v>
      </c>
      <c r="F238" s="15">
        <f>'Mortgage 1'!F239+'Mortgage 2'!F239+'Mortgage 3'!F239+'Mortgage 4'!F239+'Mortgage 5'!F239</f>
        <v>88.25046072211758</v>
      </c>
      <c r="G238" s="15">
        <f t="shared" si="17"/>
        <v>2941.6511857749756</v>
      </c>
      <c r="H238" s="33">
        <v>0</v>
      </c>
      <c r="I238" s="15">
        <f t="shared" si="15"/>
        <v>23533.487030859716</v>
      </c>
      <c r="J238" s="31"/>
    </row>
    <row r="239" spans="1:10" x14ac:dyDescent="0.35">
      <c r="A239" s="22">
        <f t="shared" si="18"/>
        <v>226</v>
      </c>
      <c r="B239" s="22"/>
      <c r="C239" s="46">
        <f t="shared" si="19"/>
        <v>51533</v>
      </c>
      <c r="D239" s="15">
        <f t="shared" si="16"/>
        <v>23533.487030859716</v>
      </c>
      <c r="E239" s="15">
        <f>'Mortgage 1'!E240+'Mortgage 2'!E240+'Mortgage 3'!E240+'Mortgage 4'!E240+'Mortgage 5'!E240</f>
        <v>3029.9016464970932</v>
      </c>
      <c r="F239" s="15">
        <f>'Mortgage 1'!F240+'Mortgage 2'!F240+'Mortgage 3'!F240+'Mortgage 4'!F240+'Mortgage 5'!F240</f>
        <v>78.444956769534329</v>
      </c>
      <c r="G239" s="15">
        <f t="shared" si="17"/>
        <v>2951.456689727559</v>
      </c>
      <c r="H239" s="33">
        <v>0</v>
      </c>
      <c r="I239" s="15">
        <f t="shared" si="15"/>
        <v>20582.030341132158</v>
      </c>
      <c r="J239" s="31"/>
    </row>
    <row r="240" spans="1:10" x14ac:dyDescent="0.35">
      <c r="A240" s="22">
        <f t="shared" si="18"/>
        <v>227</v>
      </c>
      <c r="B240" s="22"/>
      <c r="C240" s="46">
        <f t="shared" si="19"/>
        <v>51561</v>
      </c>
      <c r="D240" s="15">
        <f t="shared" si="16"/>
        <v>20582.030341132158</v>
      </c>
      <c r="E240" s="15">
        <f>'Mortgage 1'!E241+'Mortgage 2'!E241+'Mortgage 3'!E241+'Mortgage 4'!E241+'Mortgage 5'!E241</f>
        <v>3029.9016464970932</v>
      </c>
      <c r="F240" s="15">
        <f>'Mortgage 1'!F241+'Mortgage 2'!F241+'Mortgage 3'!F241+'Mortgage 4'!F241+'Mortgage 5'!F241</f>
        <v>68.60676780377581</v>
      </c>
      <c r="G240" s="15">
        <f t="shared" si="17"/>
        <v>2961.2948786933175</v>
      </c>
      <c r="H240" s="33">
        <v>0</v>
      </c>
      <c r="I240" s="15">
        <f t="shared" si="15"/>
        <v>17620.735462438839</v>
      </c>
      <c r="J240" s="31"/>
    </row>
    <row r="241" spans="1:10" x14ac:dyDescent="0.35">
      <c r="A241" s="22">
        <f t="shared" si="18"/>
        <v>228</v>
      </c>
      <c r="B241" s="22">
        <v>19</v>
      </c>
      <c r="C241" s="46">
        <f t="shared" si="19"/>
        <v>51592</v>
      </c>
      <c r="D241" s="15">
        <f t="shared" si="16"/>
        <v>17620.735462438839</v>
      </c>
      <c r="E241" s="15">
        <f>'Mortgage 1'!E242+'Mortgage 2'!E242+'Mortgage 3'!E242+'Mortgage 4'!E242+'Mortgage 5'!E242</f>
        <v>3029.9016464970932</v>
      </c>
      <c r="F241" s="15">
        <f>'Mortgage 1'!F242+'Mortgage 2'!F242+'Mortgage 3'!F242+'Mortgage 4'!F242+'Mortgage 5'!F242</f>
        <v>58.735784874798071</v>
      </c>
      <c r="G241" s="15">
        <f t="shared" si="17"/>
        <v>2971.1658616222953</v>
      </c>
      <c r="H241" s="33">
        <v>0</v>
      </c>
      <c r="I241" s="15">
        <f t="shared" si="15"/>
        <v>14649.569600816543</v>
      </c>
      <c r="J241" s="31"/>
    </row>
    <row r="242" spans="1:10" x14ac:dyDescent="0.35">
      <c r="A242" s="22">
        <f t="shared" si="18"/>
        <v>229</v>
      </c>
      <c r="B242" s="22"/>
      <c r="C242" s="46">
        <f t="shared" si="19"/>
        <v>51622</v>
      </c>
      <c r="D242" s="15">
        <f t="shared" si="16"/>
        <v>14649.569600816543</v>
      </c>
      <c r="E242" s="15">
        <f>'Mortgage 1'!E243+'Mortgage 2'!E243+'Mortgage 3'!E243+'Mortgage 4'!E243+'Mortgage 5'!E243</f>
        <v>3029.9016464970932</v>
      </c>
      <c r="F242" s="15">
        <f>'Mortgage 1'!F243+'Mortgage 2'!F243+'Mortgage 3'!F243+'Mortgage 4'!F243+'Mortgage 5'!F243</f>
        <v>48.831898669390419</v>
      </c>
      <c r="G242" s="15">
        <f t="shared" si="17"/>
        <v>2981.0697478277029</v>
      </c>
      <c r="H242" s="33">
        <v>0</v>
      </c>
      <c r="I242" s="15">
        <f t="shared" si="15"/>
        <v>11668.49985298884</v>
      </c>
      <c r="J242" s="31"/>
    </row>
    <row r="243" spans="1:10" x14ac:dyDescent="0.35">
      <c r="A243" s="22">
        <f t="shared" si="18"/>
        <v>230</v>
      </c>
      <c r="B243" s="22"/>
      <c r="C243" s="46">
        <f t="shared" si="19"/>
        <v>51653</v>
      </c>
      <c r="D243" s="15">
        <f t="shared" si="16"/>
        <v>11668.49985298884</v>
      </c>
      <c r="E243" s="15">
        <f>'Mortgage 1'!E244+'Mortgage 2'!E244+'Mortgage 3'!E244+'Mortgage 4'!E244+'Mortgage 5'!E244</f>
        <v>3029.9016464970932</v>
      </c>
      <c r="F243" s="15">
        <f>'Mortgage 1'!F244+'Mortgage 2'!F244+'Mortgage 3'!F244+'Mortgage 4'!F244+'Mortgage 5'!F244</f>
        <v>38.894999509964741</v>
      </c>
      <c r="G243" s="15">
        <f t="shared" si="17"/>
        <v>2991.0066469871285</v>
      </c>
      <c r="H243" s="33">
        <v>0</v>
      </c>
      <c r="I243" s="15">
        <f t="shared" si="15"/>
        <v>8677.4932060017109</v>
      </c>
      <c r="J243" s="31"/>
    </row>
    <row r="244" spans="1:10" x14ac:dyDescent="0.35">
      <c r="A244" s="22">
        <f t="shared" si="18"/>
        <v>231</v>
      </c>
      <c r="B244" s="22"/>
      <c r="C244" s="46">
        <f t="shared" si="19"/>
        <v>51683</v>
      </c>
      <c r="D244" s="15">
        <f t="shared" si="16"/>
        <v>8677.4932060017109</v>
      </c>
      <c r="E244" s="15">
        <f>'Mortgage 1'!E245+'Mortgage 2'!E245+'Mortgage 3'!E245+'Mortgage 4'!E245+'Mortgage 5'!E245</f>
        <v>3029.9016464970932</v>
      </c>
      <c r="F244" s="15">
        <f>'Mortgage 1'!F245+'Mortgage 2'!F245+'Mortgage 3'!F245+'Mortgage 4'!F245+'Mortgage 5'!F245</f>
        <v>28.924977353340978</v>
      </c>
      <c r="G244" s="15">
        <f t="shared" si="17"/>
        <v>3000.9766691437521</v>
      </c>
      <c r="H244" s="33">
        <v>0</v>
      </c>
      <c r="I244" s="15">
        <f t="shared" si="15"/>
        <v>5676.5165368579583</v>
      </c>
      <c r="J244" s="31"/>
    </row>
    <row r="245" spans="1:10" x14ac:dyDescent="0.35">
      <c r="A245" s="22">
        <f t="shared" si="18"/>
        <v>232</v>
      </c>
      <c r="B245" s="22"/>
      <c r="C245" s="46">
        <f t="shared" si="19"/>
        <v>51714</v>
      </c>
      <c r="D245" s="15">
        <f t="shared" si="16"/>
        <v>5676.5165368579583</v>
      </c>
      <c r="E245" s="15">
        <f>'Mortgage 1'!E246+'Mortgage 2'!E246+'Mortgage 3'!E246+'Mortgage 4'!E246+'Mortgage 5'!E246</f>
        <v>3029.9016464970932</v>
      </c>
      <c r="F245" s="15">
        <f>'Mortgage 1'!F246+'Mortgage 2'!F246+'Mortgage 3'!F246+'Mortgage 4'!F246+'Mortgage 5'!F246</f>
        <v>18.921721789528469</v>
      </c>
      <c r="G245" s="15">
        <f t="shared" si="17"/>
        <v>3010.9799247075648</v>
      </c>
      <c r="H245" s="33">
        <v>0</v>
      </c>
      <c r="I245" s="15">
        <f t="shared" si="15"/>
        <v>2665.5366121503935</v>
      </c>
      <c r="J245" s="31"/>
    </row>
    <row r="246" spans="1:10" x14ac:dyDescent="0.35">
      <c r="A246" s="22">
        <f t="shared" si="18"/>
        <v>233</v>
      </c>
      <c r="B246" s="22"/>
      <c r="C246" s="46">
        <f t="shared" si="19"/>
        <v>51745</v>
      </c>
      <c r="D246" s="15">
        <f t="shared" si="16"/>
        <v>2665.5366121503935</v>
      </c>
      <c r="E246" s="15">
        <f>'Mortgage 1'!E247+'Mortgage 2'!E247+'Mortgage 3'!E247+'Mortgage 4'!E247+'Mortgage 5'!E247</f>
        <v>2674.4217341914791</v>
      </c>
      <c r="F246" s="15">
        <f>'Mortgage 1'!F247+'Mortgage 2'!F247+'Mortgage 3'!F247+'Mortgage 4'!F247+'Mortgage 5'!F247</f>
        <v>8.8851220405032532</v>
      </c>
      <c r="G246" s="15">
        <f t="shared" si="17"/>
        <v>2665.536612150976</v>
      </c>
      <c r="H246" s="33">
        <v>0</v>
      </c>
      <c r="I246" s="15">
        <f t="shared" si="15"/>
        <v>-5.8253135648556054E-10</v>
      </c>
      <c r="J246" s="31"/>
    </row>
    <row r="247" spans="1:10" x14ac:dyDescent="0.35">
      <c r="A247" s="22">
        <f t="shared" si="18"/>
        <v>234</v>
      </c>
      <c r="B247" s="22"/>
      <c r="C247" s="46">
        <f t="shared" si="19"/>
        <v>51775</v>
      </c>
      <c r="D247" s="15">
        <f t="shared" si="16"/>
        <v>-5.8253135648556054E-10</v>
      </c>
      <c r="E247" s="15">
        <f>'Mortgage 1'!E248+'Mortgage 2'!E248+'Mortgage 3'!E248+'Mortgage 4'!E248+'Mortgage 5'!E248</f>
        <v>0</v>
      </c>
      <c r="F247" s="15">
        <f>'Mortgage 1'!F248+'Mortgage 2'!F248+'Mortgage 3'!F248+'Mortgage 4'!F248+'Mortgage 5'!F248</f>
        <v>0</v>
      </c>
      <c r="G247" s="15">
        <f t="shared" si="17"/>
        <v>0</v>
      </c>
      <c r="H247" s="33">
        <v>0</v>
      </c>
      <c r="I247" s="15">
        <f t="shared" si="15"/>
        <v>-5.8253135648556054E-10</v>
      </c>
      <c r="J247" s="31"/>
    </row>
    <row r="248" spans="1:10" x14ac:dyDescent="0.35">
      <c r="A248" s="22">
        <f t="shared" si="18"/>
        <v>235</v>
      </c>
      <c r="B248" s="22"/>
      <c r="C248" s="46">
        <f t="shared" si="19"/>
        <v>51806</v>
      </c>
      <c r="D248" s="15">
        <f t="shared" si="16"/>
        <v>-5.8253135648556054E-10</v>
      </c>
      <c r="E248" s="15">
        <f>'Mortgage 1'!E249+'Mortgage 2'!E249+'Mortgage 3'!E249+'Mortgage 4'!E249+'Mortgage 5'!E249</f>
        <v>0</v>
      </c>
      <c r="F248" s="15">
        <f>'Mortgage 1'!F249+'Mortgage 2'!F249+'Mortgage 3'!F249+'Mortgage 4'!F249+'Mortgage 5'!F249</f>
        <v>0</v>
      </c>
      <c r="G248" s="15">
        <f t="shared" si="17"/>
        <v>0</v>
      </c>
      <c r="H248" s="33">
        <v>0</v>
      </c>
      <c r="I248" s="15">
        <f t="shared" si="15"/>
        <v>-5.8253135648556054E-10</v>
      </c>
      <c r="J248" s="31"/>
    </row>
    <row r="249" spans="1:10" x14ac:dyDescent="0.35">
      <c r="A249" s="22">
        <f t="shared" si="18"/>
        <v>236</v>
      </c>
      <c r="B249" s="22"/>
      <c r="C249" s="46">
        <f t="shared" si="19"/>
        <v>51836</v>
      </c>
      <c r="D249" s="15">
        <f t="shared" si="16"/>
        <v>-5.8253135648556054E-10</v>
      </c>
      <c r="E249" s="15">
        <f>'Mortgage 1'!E250+'Mortgage 2'!E250+'Mortgage 3'!E250+'Mortgage 4'!E250+'Mortgage 5'!E250</f>
        <v>0</v>
      </c>
      <c r="F249" s="15">
        <f>'Mortgage 1'!F250+'Mortgage 2'!F250+'Mortgage 3'!F250+'Mortgage 4'!F250+'Mortgage 5'!F250</f>
        <v>0</v>
      </c>
      <c r="G249" s="15">
        <f t="shared" si="17"/>
        <v>0</v>
      </c>
      <c r="H249" s="33">
        <v>0</v>
      </c>
      <c r="I249" s="15">
        <f t="shared" si="15"/>
        <v>-5.8253135648556054E-10</v>
      </c>
      <c r="J249" s="31"/>
    </row>
    <row r="250" spans="1:10" x14ac:dyDescent="0.35">
      <c r="A250" s="22">
        <f t="shared" si="18"/>
        <v>237</v>
      </c>
      <c r="B250" s="22"/>
      <c r="C250" s="46">
        <f t="shared" si="19"/>
        <v>51867</v>
      </c>
      <c r="D250" s="15">
        <f t="shared" si="16"/>
        <v>-5.8253135648556054E-10</v>
      </c>
      <c r="E250" s="15">
        <f>'Mortgage 1'!E251+'Mortgage 2'!E251+'Mortgage 3'!E251+'Mortgage 4'!E251+'Mortgage 5'!E251</f>
        <v>0</v>
      </c>
      <c r="F250" s="15">
        <f>'Mortgage 1'!F251+'Mortgage 2'!F251+'Mortgage 3'!F251+'Mortgage 4'!F251+'Mortgage 5'!F251</f>
        <v>0</v>
      </c>
      <c r="G250" s="15">
        <f t="shared" si="17"/>
        <v>0</v>
      </c>
      <c r="H250" s="33">
        <v>0</v>
      </c>
      <c r="I250" s="15">
        <f t="shared" si="15"/>
        <v>-5.8253135648556054E-10</v>
      </c>
      <c r="J250" s="31"/>
    </row>
    <row r="251" spans="1:10" x14ac:dyDescent="0.35">
      <c r="A251" s="22">
        <f t="shared" si="18"/>
        <v>238</v>
      </c>
      <c r="B251" s="22"/>
      <c r="C251" s="46">
        <f t="shared" si="19"/>
        <v>51898</v>
      </c>
      <c r="D251" s="15">
        <f t="shared" si="16"/>
        <v>-5.8253135648556054E-10</v>
      </c>
      <c r="E251" s="15">
        <f>'Mortgage 1'!E252+'Mortgage 2'!E252+'Mortgage 3'!E252+'Mortgage 4'!E252+'Mortgage 5'!E252</f>
        <v>0</v>
      </c>
      <c r="F251" s="15">
        <f>'Mortgage 1'!F252+'Mortgage 2'!F252+'Mortgage 3'!F252+'Mortgage 4'!F252+'Mortgage 5'!F252</f>
        <v>0</v>
      </c>
      <c r="G251" s="15">
        <f t="shared" si="17"/>
        <v>0</v>
      </c>
      <c r="H251" s="33">
        <v>0</v>
      </c>
      <c r="I251" s="15">
        <f t="shared" si="15"/>
        <v>-5.8253135648556054E-10</v>
      </c>
      <c r="J251" s="31"/>
    </row>
    <row r="252" spans="1:10" x14ac:dyDescent="0.35">
      <c r="A252" s="22">
        <f t="shared" si="18"/>
        <v>239</v>
      </c>
      <c r="B252" s="22"/>
      <c r="C252" s="46">
        <f t="shared" si="19"/>
        <v>51926</v>
      </c>
      <c r="D252" s="15">
        <f t="shared" si="16"/>
        <v>-5.8253135648556054E-10</v>
      </c>
      <c r="E252" s="15">
        <f>'Mortgage 1'!E253+'Mortgage 2'!E253+'Mortgage 3'!E253+'Mortgage 4'!E253+'Mortgage 5'!E253</f>
        <v>0</v>
      </c>
      <c r="F252" s="15">
        <f>'Mortgage 1'!F253+'Mortgage 2'!F253+'Mortgage 3'!F253+'Mortgage 4'!F253+'Mortgage 5'!F253</f>
        <v>0</v>
      </c>
      <c r="G252" s="15">
        <f t="shared" si="17"/>
        <v>0</v>
      </c>
      <c r="H252" s="33">
        <v>0</v>
      </c>
      <c r="I252" s="15">
        <f t="shared" si="15"/>
        <v>-5.8253135648556054E-10</v>
      </c>
      <c r="J252" s="31"/>
    </row>
    <row r="253" spans="1:10" x14ac:dyDescent="0.35">
      <c r="A253" s="22">
        <f t="shared" si="18"/>
        <v>240</v>
      </c>
      <c r="B253" s="22">
        <v>20</v>
      </c>
      <c r="C253" s="46">
        <f t="shared" si="19"/>
        <v>51957</v>
      </c>
      <c r="D253" s="15">
        <f t="shared" si="16"/>
        <v>-5.8253135648556054E-10</v>
      </c>
      <c r="E253" s="15">
        <f>'Mortgage 1'!E254+'Mortgage 2'!E254+'Mortgage 3'!E254+'Mortgage 4'!E254+'Mortgage 5'!E254</f>
        <v>0</v>
      </c>
      <c r="F253" s="15">
        <f>'Mortgage 1'!F254+'Mortgage 2'!F254+'Mortgage 3'!F254+'Mortgage 4'!F254+'Mortgage 5'!F254</f>
        <v>0</v>
      </c>
      <c r="G253" s="15">
        <f t="shared" si="17"/>
        <v>0</v>
      </c>
      <c r="H253" s="33">
        <v>0</v>
      </c>
      <c r="I253" s="15">
        <f t="shared" si="15"/>
        <v>-5.8253135648556054E-10</v>
      </c>
      <c r="J253" s="31"/>
    </row>
    <row r="254" spans="1:10" x14ac:dyDescent="0.35">
      <c r="A254" s="22">
        <f t="shared" si="18"/>
        <v>241</v>
      </c>
      <c r="B254" s="22"/>
      <c r="C254" s="46">
        <f t="shared" si="19"/>
        <v>51987</v>
      </c>
      <c r="D254" s="15">
        <f t="shared" si="16"/>
        <v>-5.8253135648556054E-10</v>
      </c>
      <c r="E254" s="15">
        <f>'Mortgage 1'!E255+'Mortgage 2'!E255+'Mortgage 3'!E255+'Mortgage 4'!E255+'Mortgage 5'!E255</f>
        <v>0</v>
      </c>
      <c r="F254" s="15">
        <f>'Mortgage 1'!F255+'Mortgage 2'!F255+'Mortgage 3'!F255+'Mortgage 4'!F255+'Mortgage 5'!F255</f>
        <v>0</v>
      </c>
      <c r="G254" s="15">
        <f t="shared" si="17"/>
        <v>0</v>
      </c>
      <c r="H254" s="33">
        <v>0</v>
      </c>
      <c r="I254" s="15">
        <f t="shared" si="15"/>
        <v>-5.8253135648556054E-10</v>
      </c>
      <c r="J254" s="31"/>
    </row>
    <row r="255" spans="1:10" x14ac:dyDescent="0.35">
      <c r="A255" s="22">
        <f t="shared" si="18"/>
        <v>242</v>
      </c>
      <c r="B255" s="22"/>
      <c r="C255" s="46">
        <f t="shared" si="19"/>
        <v>52018</v>
      </c>
      <c r="D255" s="15">
        <f t="shared" si="16"/>
        <v>-5.8253135648556054E-10</v>
      </c>
      <c r="E255" s="15">
        <f>'Mortgage 1'!E256+'Mortgage 2'!E256+'Mortgage 3'!E256+'Mortgage 4'!E256+'Mortgage 5'!E256</f>
        <v>0</v>
      </c>
      <c r="F255" s="15">
        <f>'Mortgage 1'!F256+'Mortgage 2'!F256+'Mortgage 3'!F256+'Mortgage 4'!F256+'Mortgage 5'!F256</f>
        <v>0</v>
      </c>
      <c r="G255" s="15">
        <f t="shared" si="17"/>
        <v>0</v>
      </c>
      <c r="H255" s="33">
        <v>0</v>
      </c>
      <c r="I255" s="15">
        <f t="shared" si="15"/>
        <v>-5.8253135648556054E-10</v>
      </c>
      <c r="J255" s="31"/>
    </row>
    <row r="256" spans="1:10" x14ac:dyDescent="0.35">
      <c r="A256" s="22">
        <f t="shared" si="18"/>
        <v>243</v>
      </c>
      <c r="B256" s="22"/>
      <c r="C256" s="46">
        <f t="shared" si="19"/>
        <v>52048</v>
      </c>
      <c r="D256" s="15">
        <f t="shared" si="16"/>
        <v>-5.8253135648556054E-10</v>
      </c>
      <c r="E256" s="15">
        <f>'Mortgage 1'!E257+'Mortgage 2'!E257+'Mortgage 3'!E257+'Mortgage 4'!E257+'Mortgage 5'!E257</f>
        <v>0</v>
      </c>
      <c r="F256" s="15">
        <f>'Mortgage 1'!F257+'Mortgage 2'!F257+'Mortgage 3'!F257+'Mortgage 4'!F257+'Mortgage 5'!F257</f>
        <v>0</v>
      </c>
      <c r="G256" s="15">
        <f t="shared" si="17"/>
        <v>0</v>
      </c>
      <c r="H256" s="33">
        <v>0</v>
      </c>
      <c r="I256" s="15">
        <f t="shared" si="15"/>
        <v>-5.8253135648556054E-10</v>
      </c>
      <c r="J256" s="31"/>
    </row>
    <row r="257" spans="1:10" x14ac:dyDescent="0.35">
      <c r="A257" s="22">
        <f t="shared" si="18"/>
        <v>244</v>
      </c>
      <c r="B257" s="22"/>
      <c r="C257" s="46">
        <f t="shared" si="19"/>
        <v>52079</v>
      </c>
      <c r="D257" s="15">
        <f t="shared" si="16"/>
        <v>-5.8253135648556054E-10</v>
      </c>
      <c r="E257" s="15">
        <f>'Mortgage 1'!E258+'Mortgage 2'!E258+'Mortgage 3'!E258+'Mortgage 4'!E258+'Mortgage 5'!E258</f>
        <v>0</v>
      </c>
      <c r="F257" s="15">
        <f>'Mortgage 1'!F258+'Mortgage 2'!F258+'Mortgage 3'!F258+'Mortgage 4'!F258+'Mortgage 5'!F258</f>
        <v>0</v>
      </c>
      <c r="G257" s="15">
        <f t="shared" si="17"/>
        <v>0</v>
      </c>
      <c r="H257" s="33">
        <v>0</v>
      </c>
      <c r="I257" s="15">
        <f t="shared" si="15"/>
        <v>-5.8253135648556054E-10</v>
      </c>
      <c r="J257" s="31"/>
    </row>
    <row r="258" spans="1:10" x14ac:dyDescent="0.35">
      <c r="A258" s="22">
        <f t="shared" si="18"/>
        <v>245</v>
      </c>
      <c r="B258" s="22"/>
      <c r="C258" s="46">
        <f t="shared" si="19"/>
        <v>52110</v>
      </c>
      <c r="D258" s="15">
        <f t="shared" si="16"/>
        <v>-5.8253135648556054E-10</v>
      </c>
      <c r="E258" s="15">
        <f>'Mortgage 1'!E259+'Mortgage 2'!E259+'Mortgage 3'!E259+'Mortgage 4'!E259+'Mortgage 5'!E259</f>
        <v>0</v>
      </c>
      <c r="F258" s="15">
        <f>'Mortgage 1'!F259+'Mortgage 2'!F259+'Mortgage 3'!F259+'Mortgage 4'!F259+'Mortgage 5'!F259</f>
        <v>0</v>
      </c>
      <c r="G258" s="15">
        <f t="shared" si="17"/>
        <v>0</v>
      </c>
      <c r="H258" s="33">
        <v>0</v>
      </c>
      <c r="I258" s="15">
        <f t="shared" si="15"/>
        <v>-5.8253135648556054E-10</v>
      </c>
      <c r="J258" s="31"/>
    </row>
    <row r="259" spans="1:10" x14ac:dyDescent="0.35">
      <c r="A259" s="22">
        <f t="shared" si="18"/>
        <v>246</v>
      </c>
      <c r="B259" s="22"/>
      <c r="C259" s="46">
        <f t="shared" si="19"/>
        <v>52140</v>
      </c>
      <c r="D259" s="15">
        <f t="shared" si="16"/>
        <v>-5.8253135648556054E-10</v>
      </c>
      <c r="E259" s="15">
        <f>'Mortgage 1'!E260+'Mortgage 2'!E260+'Mortgage 3'!E260+'Mortgage 4'!E260+'Mortgage 5'!E260</f>
        <v>0</v>
      </c>
      <c r="F259" s="15">
        <f>'Mortgage 1'!F260+'Mortgage 2'!F260+'Mortgage 3'!F260+'Mortgage 4'!F260+'Mortgage 5'!F260</f>
        <v>0</v>
      </c>
      <c r="G259" s="15">
        <f t="shared" si="17"/>
        <v>0</v>
      </c>
      <c r="H259" s="33">
        <v>0</v>
      </c>
      <c r="I259" s="15">
        <f t="shared" si="15"/>
        <v>-5.8253135648556054E-10</v>
      </c>
      <c r="J259" s="31"/>
    </row>
    <row r="260" spans="1:10" x14ac:dyDescent="0.35">
      <c r="A260" s="22">
        <f t="shared" si="18"/>
        <v>247</v>
      </c>
      <c r="B260" s="22"/>
      <c r="C260" s="46">
        <f t="shared" si="19"/>
        <v>52171</v>
      </c>
      <c r="D260" s="15">
        <f t="shared" si="16"/>
        <v>-5.8253135648556054E-10</v>
      </c>
      <c r="E260" s="15">
        <f>'Mortgage 1'!E261+'Mortgage 2'!E261+'Mortgage 3'!E261+'Mortgage 4'!E261+'Mortgage 5'!E261</f>
        <v>0</v>
      </c>
      <c r="F260" s="15">
        <f>'Mortgage 1'!F261+'Mortgage 2'!F261+'Mortgage 3'!F261+'Mortgage 4'!F261+'Mortgage 5'!F261</f>
        <v>0</v>
      </c>
      <c r="G260" s="15">
        <f t="shared" si="17"/>
        <v>0</v>
      </c>
      <c r="H260" s="33">
        <v>0</v>
      </c>
      <c r="I260" s="15">
        <f t="shared" si="15"/>
        <v>-5.8253135648556054E-10</v>
      </c>
      <c r="J260" s="31"/>
    </row>
    <row r="261" spans="1:10" x14ac:dyDescent="0.35">
      <c r="A261" s="22">
        <f t="shared" si="18"/>
        <v>248</v>
      </c>
      <c r="B261" s="22"/>
      <c r="C261" s="46">
        <f t="shared" si="19"/>
        <v>52201</v>
      </c>
      <c r="D261" s="15">
        <f t="shared" si="16"/>
        <v>-5.8253135648556054E-10</v>
      </c>
      <c r="E261" s="15">
        <f>'Mortgage 1'!E262+'Mortgage 2'!E262+'Mortgage 3'!E262+'Mortgage 4'!E262+'Mortgage 5'!E262</f>
        <v>0</v>
      </c>
      <c r="F261" s="15">
        <f>'Mortgage 1'!F262+'Mortgage 2'!F262+'Mortgage 3'!F262+'Mortgage 4'!F262+'Mortgage 5'!F262</f>
        <v>0</v>
      </c>
      <c r="G261" s="15">
        <f t="shared" si="17"/>
        <v>0</v>
      </c>
      <c r="H261" s="33">
        <v>0</v>
      </c>
      <c r="I261" s="15">
        <f t="shared" si="15"/>
        <v>-5.8253135648556054E-10</v>
      </c>
      <c r="J261" s="31"/>
    </row>
    <row r="262" spans="1:10" x14ac:dyDescent="0.35">
      <c r="A262" s="22">
        <f t="shared" si="18"/>
        <v>249</v>
      </c>
      <c r="B262" s="22"/>
      <c r="C262" s="46">
        <f t="shared" si="19"/>
        <v>52232</v>
      </c>
      <c r="D262" s="15">
        <f t="shared" si="16"/>
        <v>-5.8253135648556054E-10</v>
      </c>
      <c r="E262" s="15">
        <f>'Mortgage 1'!E263+'Mortgage 2'!E263+'Mortgage 3'!E263+'Mortgage 4'!E263+'Mortgage 5'!E263</f>
        <v>0</v>
      </c>
      <c r="F262" s="15">
        <f>'Mortgage 1'!F263+'Mortgage 2'!F263+'Mortgage 3'!F263+'Mortgage 4'!F263+'Mortgage 5'!F263</f>
        <v>0</v>
      </c>
      <c r="G262" s="15">
        <f t="shared" si="17"/>
        <v>0</v>
      </c>
      <c r="H262" s="33">
        <v>0</v>
      </c>
      <c r="I262" s="15">
        <f t="shared" si="15"/>
        <v>-5.8253135648556054E-10</v>
      </c>
      <c r="J262" s="31"/>
    </row>
    <row r="263" spans="1:10" x14ac:dyDescent="0.35">
      <c r="A263" s="22">
        <f t="shared" si="18"/>
        <v>250</v>
      </c>
      <c r="B263" s="22"/>
      <c r="C263" s="46">
        <f t="shared" si="19"/>
        <v>52263</v>
      </c>
      <c r="D263" s="15">
        <f t="shared" si="16"/>
        <v>-5.8253135648556054E-10</v>
      </c>
      <c r="E263" s="15">
        <f>'Mortgage 1'!E264+'Mortgage 2'!E264+'Mortgage 3'!E264+'Mortgage 4'!E264+'Mortgage 5'!E264</f>
        <v>0</v>
      </c>
      <c r="F263" s="15">
        <f>'Mortgage 1'!F264+'Mortgage 2'!F264+'Mortgage 3'!F264+'Mortgage 4'!F264+'Mortgage 5'!F264</f>
        <v>0</v>
      </c>
      <c r="G263" s="15">
        <f t="shared" si="17"/>
        <v>0</v>
      </c>
      <c r="H263" s="33">
        <v>0</v>
      </c>
      <c r="I263" s="15">
        <f t="shared" si="15"/>
        <v>-5.8253135648556054E-10</v>
      </c>
      <c r="J263" s="31"/>
    </row>
    <row r="264" spans="1:10" x14ac:dyDescent="0.35">
      <c r="A264" s="22">
        <f t="shared" si="18"/>
        <v>251</v>
      </c>
      <c r="B264" s="22"/>
      <c r="C264" s="46">
        <f t="shared" si="19"/>
        <v>52291</v>
      </c>
      <c r="D264" s="15">
        <f t="shared" si="16"/>
        <v>-5.8253135648556054E-10</v>
      </c>
      <c r="E264" s="15">
        <f>'Mortgage 1'!E265+'Mortgage 2'!E265+'Mortgage 3'!E265+'Mortgage 4'!E265+'Mortgage 5'!E265</f>
        <v>0</v>
      </c>
      <c r="F264" s="15">
        <f>'Mortgage 1'!F265+'Mortgage 2'!F265+'Mortgage 3'!F265+'Mortgage 4'!F265+'Mortgage 5'!F265</f>
        <v>0</v>
      </c>
      <c r="G264" s="15">
        <f t="shared" si="17"/>
        <v>0</v>
      </c>
      <c r="H264" s="33">
        <v>0</v>
      </c>
      <c r="I264" s="15">
        <f t="shared" si="15"/>
        <v>-5.8253135648556054E-10</v>
      </c>
      <c r="J264" s="31"/>
    </row>
    <row r="265" spans="1:10" x14ac:dyDescent="0.35">
      <c r="A265" s="22">
        <f t="shared" si="18"/>
        <v>252</v>
      </c>
      <c r="B265" s="22">
        <v>21</v>
      </c>
      <c r="C265" s="46">
        <f t="shared" si="19"/>
        <v>52322</v>
      </c>
      <c r="D265" s="15">
        <f t="shared" si="16"/>
        <v>-5.8253135648556054E-10</v>
      </c>
      <c r="E265" s="15">
        <f>'Mortgage 1'!E266+'Mortgage 2'!E266+'Mortgage 3'!E266+'Mortgage 4'!E266+'Mortgage 5'!E266</f>
        <v>0</v>
      </c>
      <c r="F265" s="15">
        <f>'Mortgage 1'!F266+'Mortgage 2'!F266+'Mortgage 3'!F266+'Mortgage 4'!F266+'Mortgage 5'!F266</f>
        <v>0</v>
      </c>
      <c r="G265" s="15">
        <f t="shared" si="17"/>
        <v>0</v>
      </c>
      <c r="H265" s="33">
        <v>0</v>
      </c>
      <c r="I265" s="15">
        <f t="shared" si="15"/>
        <v>-5.8253135648556054E-10</v>
      </c>
      <c r="J265" s="31"/>
    </row>
    <row r="266" spans="1:10" x14ac:dyDescent="0.35">
      <c r="A266" s="22">
        <f t="shared" si="18"/>
        <v>253</v>
      </c>
      <c r="B266" s="22"/>
      <c r="C266" s="46">
        <f t="shared" si="19"/>
        <v>52352</v>
      </c>
      <c r="D266" s="15">
        <f t="shared" si="16"/>
        <v>-5.8253135648556054E-10</v>
      </c>
      <c r="E266" s="15">
        <f>'Mortgage 1'!E267+'Mortgage 2'!E267+'Mortgage 3'!E267+'Mortgage 4'!E267+'Mortgage 5'!E267</f>
        <v>0</v>
      </c>
      <c r="F266" s="15">
        <f>'Mortgage 1'!F267+'Mortgage 2'!F267+'Mortgage 3'!F267+'Mortgage 4'!F267+'Mortgage 5'!F267</f>
        <v>0</v>
      </c>
      <c r="G266" s="15">
        <f t="shared" si="17"/>
        <v>0</v>
      </c>
      <c r="H266" s="33">
        <v>0</v>
      </c>
      <c r="I266" s="15">
        <f t="shared" si="15"/>
        <v>-5.8253135648556054E-10</v>
      </c>
      <c r="J266" s="31"/>
    </row>
    <row r="267" spans="1:10" x14ac:dyDescent="0.35">
      <c r="A267" s="22">
        <f t="shared" si="18"/>
        <v>254</v>
      </c>
      <c r="B267" s="22"/>
      <c r="C267" s="46">
        <f t="shared" si="19"/>
        <v>52383</v>
      </c>
      <c r="D267" s="15">
        <f t="shared" si="16"/>
        <v>-5.8253135648556054E-10</v>
      </c>
      <c r="E267" s="15">
        <f>'Mortgage 1'!E268+'Mortgage 2'!E268+'Mortgage 3'!E268+'Mortgage 4'!E268+'Mortgage 5'!E268</f>
        <v>0</v>
      </c>
      <c r="F267" s="15">
        <f>'Mortgage 1'!F268+'Mortgage 2'!F268+'Mortgage 3'!F268+'Mortgage 4'!F268+'Mortgage 5'!F268</f>
        <v>0</v>
      </c>
      <c r="G267" s="15">
        <f t="shared" si="17"/>
        <v>0</v>
      </c>
      <c r="H267" s="33">
        <v>0</v>
      </c>
      <c r="I267" s="15">
        <f t="shared" si="15"/>
        <v>-5.8253135648556054E-10</v>
      </c>
      <c r="J267" s="31"/>
    </row>
    <row r="268" spans="1:10" x14ac:dyDescent="0.35">
      <c r="A268" s="22">
        <f t="shared" si="18"/>
        <v>255</v>
      </c>
      <c r="B268" s="22"/>
      <c r="C268" s="46">
        <f t="shared" si="19"/>
        <v>52413</v>
      </c>
      <c r="D268" s="15">
        <f t="shared" si="16"/>
        <v>-5.8253135648556054E-10</v>
      </c>
      <c r="E268" s="15">
        <f>'Mortgage 1'!E269+'Mortgage 2'!E269+'Mortgage 3'!E269+'Mortgage 4'!E269+'Mortgage 5'!E269</f>
        <v>0</v>
      </c>
      <c r="F268" s="15">
        <f>'Mortgage 1'!F269+'Mortgage 2'!F269+'Mortgage 3'!F269+'Mortgage 4'!F269+'Mortgage 5'!F269</f>
        <v>0</v>
      </c>
      <c r="G268" s="15">
        <f t="shared" si="17"/>
        <v>0</v>
      </c>
      <c r="H268" s="33">
        <v>0</v>
      </c>
      <c r="I268" s="15">
        <f t="shared" si="15"/>
        <v>-5.8253135648556054E-10</v>
      </c>
      <c r="J268" s="31"/>
    </row>
    <row r="269" spans="1:10" x14ac:dyDescent="0.35">
      <c r="A269" s="22">
        <f t="shared" si="18"/>
        <v>256</v>
      </c>
      <c r="B269" s="22"/>
      <c r="C269" s="46">
        <f t="shared" si="19"/>
        <v>52444</v>
      </c>
      <c r="D269" s="15">
        <f t="shared" si="16"/>
        <v>-5.8253135648556054E-10</v>
      </c>
      <c r="E269" s="15">
        <f>'Mortgage 1'!E270+'Mortgage 2'!E270+'Mortgage 3'!E270+'Mortgage 4'!E270+'Mortgage 5'!E270</f>
        <v>0</v>
      </c>
      <c r="F269" s="15">
        <f>'Mortgage 1'!F270+'Mortgage 2'!F270+'Mortgage 3'!F270+'Mortgage 4'!F270+'Mortgage 5'!F270</f>
        <v>0</v>
      </c>
      <c r="G269" s="15">
        <f t="shared" si="17"/>
        <v>0</v>
      </c>
      <c r="H269" s="33">
        <v>0</v>
      </c>
      <c r="I269" s="15">
        <f t="shared" si="15"/>
        <v>-5.8253135648556054E-10</v>
      </c>
      <c r="J269" s="31"/>
    </row>
    <row r="270" spans="1:10" x14ac:dyDescent="0.35">
      <c r="A270" s="22">
        <f t="shared" si="18"/>
        <v>257</v>
      </c>
      <c r="B270" s="22"/>
      <c r="C270" s="46">
        <f t="shared" si="19"/>
        <v>52475</v>
      </c>
      <c r="D270" s="15">
        <f t="shared" si="16"/>
        <v>-5.8253135648556054E-10</v>
      </c>
      <c r="E270" s="15">
        <f>'Mortgage 1'!E271+'Mortgage 2'!E271+'Mortgage 3'!E271+'Mortgage 4'!E271+'Mortgage 5'!E271</f>
        <v>0</v>
      </c>
      <c r="F270" s="15">
        <f>'Mortgage 1'!F271+'Mortgage 2'!F271+'Mortgage 3'!F271+'Mortgage 4'!F271+'Mortgage 5'!F271</f>
        <v>0</v>
      </c>
      <c r="G270" s="15">
        <f t="shared" si="17"/>
        <v>0</v>
      </c>
      <c r="H270" s="33">
        <v>0</v>
      </c>
      <c r="I270" s="15">
        <f t="shared" ref="I270:I333" si="20">D270-G270</f>
        <v>-5.8253135648556054E-10</v>
      </c>
      <c r="J270" s="31"/>
    </row>
    <row r="271" spans="1:10" x14ac:dyDescent="0.35">
      <c r="A271" s="22">
        <f t="shared" si="18"/>
        <v>258</v>
      </c>
      <c r="B271" s="22"/>
      <c r="C271" s="46">
        <f t="shared" si="19"/>
        <v>52505</v>
      </c>
      <c r="D271" s="15">
        <f t="shared" ref="D271:D334" si="21">I270</f>
        <v>-5.8253135648556054E-10</v>
      </c>
      <c r="E271" s="15">
        <f>'Mortgage 1'!E272+'Mortgage 2'!E272+'Mortgage 3'!E272+'Mortgage 4'!E272+'Mortgage 5'!E272</f>
        <v>0</v>
      </c>
      <c r="F271" s="15">
        <f>'Mortgage 1'!F272+'Mortgage 2'!F272+'Mortgage 3'!F272+'Mortgage 4'!F272+'Mortgage 5'!F272</f>
        <v>0</v>
      </c>
      <c r="G271" s="15">
        <f t="shared" ref="G271:G334" si="22">E271-F271+$H271</f>
        <v>0</v>
      </c>
      <c r="H271" s="33">
        <v>0</v>
      </c>
      <c r="I271" s="15">
        <f t="shared" si="20"/>
        <v>-5.8253135648556054E-10</v>
      </c>
      <c r="J271" s="31"/>
    </row>
    <row r="272" spans="1:10" x14ac:dyDescent="0.35">
      <c r="A272" s="22">
        <f t="shared" ref="A272:A335" si="23">A271+1</f>
        <v>259</v>
      </c>
      <c r="B272" s="22"/>
      <c r="C272" s="46">
        <f t="shared" ref="C272:C335" si="24">EDATE(C271,$A$14)</f>
        <v>52536</v>
      </c>
      <c r="D272" s="15">
        <f t="shared" si="21"/>
        <v>-5.8253135648556054E-10</v>
      </c>
      <c r="E272" s="15">
        <f>'Mortgage 1'!E273+'Mortgage 2'!E273+'Mortgage 3'!E273+'Mortgage 4'!E273+'Mortgage 5'!E273</f>
        <v>0</v>
      </c>
      <c r="F272" s="15">
        <f>'Mortgage 1'!F273+'Mortgage 2'!F273+'Mortgage 3'!F273+'Mortgage 4'!F273+'Mortgage 5'!F273</f>
        <v>0</v>
      </c>
      <c r="G272" s="15">
        <f t="shared" si="22"/>
        <v>0</v>
      </c>
      <c r="H272" s="33">
        <v>0</v>
      </c>
      <c r="I272" s="15">
        <f t="shared" si="20"/>
        <v>-5.8253135648556054E-10</v>
      </c>
      <c r="J272" s="31"/>
    </row>
    <row r="273" spans="1:10" x14ac:dyDescent="0.35">
      <c r="A273" s="22">
        <f t="shared" si="23"/>
        <v>260</v>
      </c>
      <c r="B273" s="22"/>
      <c r="C273" s="46">
        <f t="shared" si="24"/>
        <v>52566</v>
      </c>
      <c r="D273" s="15">
        <f t="shared" si="21"/>
        <v>-5.8253135648556054E-10</v>
      </c>
      <c r="E273" s="15">
        <f>'Mortgage 1'!E274+'Mortgage 2'!E274+'Mortgage 3'!E274+'Mortgage 4'!E274+'Mortgage 5'!E274</f>
        <v>0</v>
      </c>
      <c r="F273" s="15">
        <f>'Mortgage 1'!F274+'Mortgage 2'!F274+'Mortgage 3'!F274+'Mortgage 4'!F274+'Mortgage 5'!F274</f>
        <v>0</v>
      </c>
      <c r="G273" s="15">
        <f t="shared" si="22"/>
        <v>0</v>
      </c>
      <c r="H273" s="33">
        <v>0</v>
      </c>
      <c r="I273" s="15">
        <f t="shared" si="20"/>
        <v>-5.8253135648556054E-10</v>
      </c>
      <c r="J273" s="31"/>
    </row>
    <row r="274" spans="1:10" x14ac:dyDescent="0.35">
      <c r="A274" s="22">
        <f t="shared" si="23"/>
        <v>261</v>
      </c>
      <c r="B274" s="22"/>
      <c r="C274" s="46">
        <f t="shared" si="24"/>
        <v>52597</v>
      </c>
      <c r="D274" s="15">
        <f t="shared" si="21"/>
        <v>-5.8253135648556054E-10</v>
      </c>
      <c r="E274" s="15">
        <f>'Mortgage 1'!E275+'Mortgage 2'!E275+'Mortgage 3'!E275+'Mortgage 4'!E275+'Mortgage 5'!E275</f>
        <v>0</v>
      </c>
      <c r="F274" s="15">
        <f>'Mortgage 1'!F275+'Mortgage 2'!F275+'Mortgage 3'!F275+'Mortgage 4'!F275+'Mortgage 5'!F275</f>
        <v>0</v>
      </c>
      <c r="G274" s="15">
        <f t="shared" si="22"/>
        <v>0</v>
      </c>
      <c r="H274" s="33">
        <v>0</v>
      </c>
      <c r="I274" s="15">
        <f t="shared" si="20"/>
        <v>-5.8253135648556054E-10</v>
      </c>
      <c r="J274" s="31"/>
    </row>
    <row r="275" spans="1:10" x14ac:dyDescent="0.35">
      <c r="A275" s="22">
        <f t="shared" si="23"/>
        <v>262</v>
      </c>
      <c r="B275" s="22"/>
      <c r="C275" s="46">
        <f t="shared" si="24"/>
        <v>52628</v>
      </c>
      <c r="D275" s="15">
        <f t="shared" si="21"/>
        <v>-5.8253135648556054E-10</v>
      </c>
      <c r="E275" s="15">
        <f>'Mortgage 1'!E276+'Mortgage 2'!E276+'Mortgage 3'!E276+'Mortgage 4'!E276+'Mortgage 5'!E276</f>
        <v>0</v>
      </c>
      <c r="F275" s="15">
        <f>'Mortgage 1'!F276+'Mortgage 2'!F276+'Mortgage 3'!F276+'Mortgage 4'!F276+'Mortgage 5'!F276</f>
        <v>0</v>
      </c>
      <c r="G275" s="15">
        <f t="shared" si="22"/>
        <v>0</v>
      </c>
      <c r="H275" s="33">
        <v>0</v>
      </c>
      <c r="I275" s="15">
        <f t="shared" si="20"/>
        <v>-5.8253135648556054E-10</v>
      </c>
      <c r="J275" s="31"/>
    </row>
    <row r="276" spans="1:10" x14ac:dyDescent="0.35">
      <c r="A276" s="22">
        <f t="shared" si="23"/>
        <v>263</v>
      </c>
      <c r="B276" s="22"/>
      <c r="C276" s="46">
        <f t="shared" si="24"/>
        <v>52657</v>
      </c>
      <c r="D276" s="15">
        <f t="shared" si="21"/>
        <v>-5.8253135648556054E-10</v>
      </c>
      <c r="E276" s="15">
        <f>'Mortgage 1'!E277+'Mortgage 2'!E277+'Mortgage 3'!E277+'Mortgage 4'!E277+'Mortgage 5'!E277</f>
        <v>0</v>
      </c>
      <c r="F276" s="15">
        <f>'Mortgage 1'!F277+'Mortgage 2'!F277+'Mortgage 3'!F277+'Mortgage 4'!F277+'Mortgage 5'!F277</f>
        <v>0</v>
      </c>
      <c r="G276" s="15">
        <f t="shared" si="22"/>
        <v>0</v>
      </c>
      <c r="H276" s="33">
        <v>0</v>
      </c>
      <c r="I276" s="15">
        <f t="shared" si="20"/>
        <v>-5.8253135648556054E-10</v>
      </c>
      <c r="J276" s="31"/>
    </row>
    <row r="277" spans="1:10" x14ac:dyDescent="0.35">
      <c r="A277" s="22">
        <f t="shared" si="23"/>
        <v>264</v>
      </c>
      <c r="B277" s="22">
        <v>22</v>
      </c>
      <c r="C277" s="46">
        <f t="shared" si="24"/>
        <v>52688</v>
      </c>
      <c r="D277" s="15">
        <f t="shared" si="21"/>
        <v>-5.8253135648556054E-10</v>
      </c>
      <c r="E277" s="15">
        <f>'Mortgage 1'!E278+'Mortgage 2'!E278+'Mortgage 3'!E278+'Mortgage 4'!E278+'Mortgage 5'!E278</f>
        <v>0</v>
      </c>
      <c r="F277" s="15">
        <f>'Mortgage 1'!F278+'Mortgage 2'!F278+'Mortgage 3'!F278+'Mortgage 4'!F278+'Mortgage 5'!F278</f>
        <v>0</v>
      </c>
      <c r="G277" s="15">
        <f t="shared" si="22"/>
        <v>0</v>
      </c>
      <c r="H277" s="33">
        <v>0</v>
      </c>
      <c r="I277" s="15">
        <f t="shared" si="20"/>
        <v>-5.8253135648556054E-10</v>
      </c>
      <c r="J277" s="31"/>
    </row>
    <row r="278" spans="1:10" x14ac:dyDescent="0.35">
      <c r="A278" s="22">
        <f t="shared" si="23"/>
        <v>265</v>
      </c>
      <c r="B278" s="22"/>
      <c r="C278" s="46">
        <f t="shared" si="24"/>
        <v>52718</v>
      </c>
      <c r="D278" s="15">
        <f t="shared" si="21"/>
        <v>-5.8253135648556054E-10</v>
      </c>
      <c r="E278" s="15">
        <f>'Mortgage 1'!E279+'Mortgage 2'!E279+'Mortgage 3'!E279+'Mortgage 4'!E279+'Mortgage 5'!E279</f>
        <v>0</v>
      </c>
      <c r="F278" s="15">
        <f>'Mortgage 1'!F279+'Mortgage 2'!F279+'Mortgage 3'!F279+'Mortgage 4'!F279+'Mortgage 5'!F279</f>
        <v>0</v>
      </c>
      <c r="G278" s="15">
        <f t="shared" si="22"/>
        <v>0</v>
      </c>
      <c r="H278" s="33">
        <v>0</v>
      </c>
      <c r="I278" s="15">
        <f t="shared" si="20"/>
        <v>-5.8253135648556054E-10</v>
      </c>
      <c r="J278" s="31"/>
    </row>
    <row r="279" spans="1:10" x14ac:dyDescent="0.35">
      <c r="A279" s="22">
        <f t="shared" si="23"/>
        <v>266</v>
      </c>
      <c r="B279" s="22"/>
      <c r="C279" s="46">
        <f t="shared" si="24"/>
        <v>52749</v>
      </c>
      <c r="D279" s="15">
        <f t="shared" si="21"/>
        <v>-5.8253135648556054E-10</v>
      </c>
      <c r="E279" s="15">
        <f>'Mortgage 1'!E280+'Mortgage 2'!E280+'Mortgage 3'!E280+'Mortgage 4'!E280+'Mortgage 5'!E280</f>
        <v>0</v>
      </c>
      <c r="F279" s="15">
        <f>'Mortgage 1'!F280+'Mortgage 2'!F280+'Mortgage 3'!F280+'Mortgage 4'!F280+'Mortgage 5'!F280</f>
        <v>0</v>
      </c>
      <c r="G279" s="15">
        <f t="shared" si="22"/>
        <v>0</v>
      </c>
      <c r="H279" s="33">
        <v>0</v>
      </c>
      <c r="I279" s="15">
        <f t="shared" si="20"/>
        <v>-5.8253135648556054E-10</v>
      </c>
      <c r="J279" s="31"/>
    </row>
    <row r="280" spans="1:10" x14ac:dyDescent="0.35">
      <c r="A280" s="22">
        <f t="shared" si="23"/>
        <v>267</v>
      </c>
      <c r="B280" s="22"/>
      <c r="C280" s="46">
        <f t="shared" si="24"/>
        <v>52779</v>
      </c>
      <c r="D280" s="15">
        <f t="shared" si="21"/>
        <v>-5.8253135648556054E-10</v>
      </c>
      <c r="E280" s="15">
        <f>'Mortgage 1'!E281+'Mortgage 2'!E281+'Mortgage 3'!E281+'Mortgage 4'!E281+'Mortgage 5'!E281</f>
        <v>0</v>
      </c>
      <c r="F280" s="15">
        <f>'Mortgage 1'!F281+'Mortgage 2'!F281+'Mortgage 3'!F281+'Mortgage 4'!F281+'Mortgage 5'!F281</f>
        <v>0</v>
      </c>
      <c r="G280" s="15">
        <f t="shared" si="22"/>
        <v>0</v>
      </c>
      <c r="H280" s="33">
        <v>0</v>
      </c>
      <c r="I280" s="15">
        <f t="shared" si="20"/>
        <v>-5.8253135648556054E-10</v>
      </c>
      <c r="J280" s="31"/>
    </row>
    <row r="281" spans="1:10" x14ac:dyDescent="0.35">
      <c r="A281" s="22">
        <f t="shared" si="23"/>
        <v>268</v>
      </c>
      <c r="B281" s="22"/>
      <c r="C281" s="46">
        <f t="shared" si="24"/>
        <v>52810</v>
      </c>
      <c r="D281" s="15">
        <f t="shared" si="21"/>
        <v>-5.8253135648556054E-10</v>
      </c>
      <c r="E281" s="15">
        <f>'Mortgage 1'!E282+'Mortgage 2'!E282+'Mortgage 3'!E282+'Mortgage 4'!E282+'Mortgage 5'!E282</f>
        <v>0</v>
      </c>
      <c r="F281" s="15">
        <f>'Mortgage 1'!F282+'Mortgage 2'!F282+'Mortgage 3'!F282+'Mortgage 4'!F282+'Mortgage 5'!F282</f>
        <v>0</v>
      </c>
      <c r="G281" s="15">
        <f t="shared" si="22"/>
        <v>0</v>
      </c>
      <c r="H281" s="33">
        <v>0</v>
      </c>
      <c r="I281" s="15">
        <f t="shared" si="20"/>
        <v>-5.8253135648556054E-10</v>
      </c>
      <c r="J281" s="31"/>
    </row>
    <row r="282" spans="1:10" x14ac:dyDescent="0.35">
      <c r="A282" s="22">
        <f t="shared" si="23"/>
        <v>269</v>
      </c>
      <c r="B282" s="22"/>
      <c r="C282" s="46">
        <f t="shared" si="24"/>
        <v>52841</v>
      </c>
      <c r="D282" s="15">
        <f t="shared" si="21"/>
        <v>-5.8253135648556054E-10</v>
      </c>
      <c r="E282" s="15">
        <f>'Mortgage 1'!E283+'Mortgage 2'!E283+'Mortgage 3'!E283+'Mortgage 4'!E283+'Mortgage 5'!E283</f>
        <v>0</v>
      </c>
      <c r="F282" s="15">
        <f>'Mortgage 1'!F283+'Mortgage 2'!F283+'Mortgage 3'!F283+'Mortgage 4'!F283+'Mortgage 5'!F283</f>
        <v>0</v>
      </c>
      <c r="G282" s="15">
        <f t="shared" si="22"/>
        <v>0</v>
      </c>
      <c r="H282" s="33">
        <v>0</v>
      </c>
      <c r="I282" s="15">
        <f t="shared" si="20"/>
        <v>-5.8253135648556054E-10</v>
      </c>
      <c r="J282" s="31"/>
    </row>
    <row r="283" spans="1:10" x14ac:dyDescent="0.35">
      <c r="A283" s="22">
        <f t="shared" si="23"/>
        <v>270</v>
      </c>
      <c r="B283" s="22"/>
      <c r="C283" s="46">
        <f t="shared" si="24"/>
        <v>52871</v>
      </c>
      <c r="D283" s="15">
        <f t="shared" si="21"/>
        <v>-5.8253135648556054E-10</v>
      </c>
      <c r="E283" s="15">
        <f>'Mortgage 1'!E284+'Mortgage 2'!E284+'Mortgage 3'!E284+'Mortgage 4'!E284+'Mortgage 5'!E284</f>
        <v>0</v>
      </c>
      <c r="F283" s="15">
        <f>'Mortgage 1'!F284+'Mortgage 2'!F284+'Mortgage 3'!F284+'Mortgage 4'!F284+'Mortgage 5'!F284</f>
        <v>0</v>
      </c>
      <c r="G283" s="15">
        <f t="shared" si="22"/>
        <v>0</v>
      </c>
      <c r="H283" s="33">
        <v>0</v>
      </c>
      <c r="I283" s="15">
        <f t="shared" si="20"/>
        <v>-5.8253135648556054E-10</v>
      </c>
      <c r="J283" s="31"/>
    </row>
    <row r="284" spans="1:10" x14ac:dyDescent="0.35">
      <c r="A284" s="22">
        <f t="shared" si="23"/>
        <v>271</v>
      </c>
      <c r="B284" s="22"/>
      <c r="C284" s="46">
        <f t="shared" si="24"/>
        <v>52902</v>
      </c>
      <c r="D284" s="15">
        <f t="shared" si="21"/>
        <v>-5.8253135648556054E-10</v>
      </c>
      <c r="E284" s="15">
        <f>'Mortgage 1'!E285+'Mortgage 2'!E285+'Mortgage 3'!E285+'Mortgage 4'!E285+'Mortgage 5'!E285</f>
        <v>0</v>
      </c>
      <c r="F284" s="15">
        <f>'Mortgage 1'!F285+'Mortgage 2'!F285+'Mortgage 3'!F285+'Mortgage 4'!F285+'Mortgage 5'!F285</f>
        <v>0</v>
      </c>
      <c r="G284" s="15">
        <f t="shared" si="22"/>
        <v>0</v>
      </c>
      <c r="H284" s="33">
        <v>0</v>
      </c>
      <c r="I284" s="15">
        <f t="shared" si="20"/>
        <v>-5.8253135648556054E-10</v>
      </c>
      <c r="J284" s="31"/>
    </row>
    <row r="285" spans="1:10" x14ac:dyDescent="0.35">
      <c r="A285" s="22">
        <f t="shared" si="23"/>
        <v>272</v>
      </c>
      <c r="B285" s="22"/>
      <c r="C285" s="46">
        <f t="shared" si="24"/>
        <v>52932</v>
      </c>
      <c r="D285" s="15">
        <f t="shared" si="21"/>
        <v>-5.8253135648556054E-10</v>
      </c>
      <c r="E285" s="15">
        <f>'Mortgage 1'!E286+'Mortgage 2'!E286+'Mortgage 3'!E286+'Mortgage 4'!E286+'Mortgage 5'!E286</f>
        <v>0</v>
      </c>
      <c r="F285" s="15">
        <f>'Mortgage 1'!F286+'Mortgage 2'!F286+'Mortgage 3'!F286+'Mortgage 4'!F286+'Mortgage 5'!F286</f>
        <v>0</v>
      </c>
      <c r="G285" s="15">
        <f t="shared" si="22"/>
        <v>0</v>
      </c>
      <c r="H285" s="33">
        <v>0</v>
      </c>
      <c r="I285" s="15">
        <f t="shared" si="20"/>
        <v>-5.8253135648556054E-10</v>
      </c>
      <c r="J285" s="31"/>
    </row>
    <row r="286" spans="1:10" x14ac:dyDescent="0.35">
      <c r="A286" s="22">
        <f t="shared" si="23"/>
        <v>273</v>
      </c>
      <c r="B286" s="22"/>
      <c r="C286" s="46">
        <f t="shared" si="24"/>
        <v>52963</v>
      </c>
      <c r="D286" s="15">
        <f t="shared" si="21"/>
        <v>-5.8253135648556054E-10</v>
      </c>
      <c r="E286" s="15">
        <f>'Mortgage 1'!E287+'Mortgage 2'!E287+'Mortgage 3'!E287+'Mortgage 4'!E287+'Mortgage 5'!E287</f>
        <v>0</v>
      </c>
      <c r="F286" s="15">
        <f>'Mortgage 1'!F287+'Mortgage 2'!F287+'Mortgage 3'!F287+'Mortgage 4'!F287+'Mortgage 5'!F287</f>
        <v>0</v>
      </c>
      <c r="G286" s="15">
        <f t="shared" si="22"/>
        <v>0</v>
      </c>
      <c r="H286" s="33">
        <v>0</v>
      </c>
      <c r="I286" s="15">
        <f t="shared" si="20"/>
        <v>-5.8253135648556054E-10</v>
      </c>
      <c r="J286" s="31"/>
    </row>
    <row r="287" spans="1:10" x14ac:dyDescent="0.35">
      <c r="A287" s="22">
        <f t="shared" si="23"/>
        <v>274</v>
      </c>
      <c r="B287" s="22"/>
      <c r="C287" s="46">
        <f t="shared" si="24"/>
        <v>52994</v>
      </c>
      <c r="D287" s="15">
        <f t="shared" si="21"/>
        <v>-5.8253135648556054E-10</v>
      </c>
      <c r="E287" s="15">
        <f>'Mortgage 1'!E288+'Mortgage 2'!E288+'Mortgage 3'!E288+'Mortgage 4'!E288+'Mortgage 5'!E288</f>
        <v>0</v>
      </c>
      <c r="F287" s="15">
        <f>'Mortgage 1'!F288+'Mortgage 2'!F288+'Mortgage 3'!F288+'Mortgage 4'!F288+'Mortgage 5'!F288</f>
        <v>0</v>
      </c>
      <c r="G287" s="15">
        <f t="shared" si="22"/>
        <v>0</v>
      </c>
      <c r="H287" s="33">
        <v>0</v>
      </c>
      <c r="I287" s="15">
        <f t="shared" si="20"/>
        <v>-5.8253135648556054E-10</v>
      </c>
      <c r="J287" s="31"/>
    </row>
    <row r="288" spans="1:10" x14ac:dyDescent="0.35">
      <c r="A288" s="22">
        <f t="shared" si="23"/>
        <v>275</v>
      </c>
      <c r="B288" s="22"/>
      <c r="C288" s="46">
        <f t="shared" si="24"/>
        <v>53022</v>
      </c>
      <c r="D288" s="15">
        <f t="shared" si="21"/>
        <v>-5.8253135648556054E-10</v>
      </c>
      <c r="E288" s="15">
        <f>'Mortgage 1'!E289+'Mortgage 2'!E289+'Mortgage 3'!E289+'Mortgage 4'!E289+'Mortgage 5'!E289</f>
        <v>0</v>
      </c>
      <c r="F288" s="15">
        <f>'Mortgage 1'!F289+'Mortgage 2'!F289+'Mortgage 3'!F289+'Mortgage 4'!F289+'Mortgage 5'!F289</f>
        <v>0</v>
      </c>
      <c r="G288" s="15">
        <f t="shared" si="22"/>
        <v>0</v>
      </c>
      <c r="H288" s="33">
        <v>0</v>
      </c>
      <c r="I288" s="15">
        <f t="shared" si="20"/>
        <v>-5.8253135648556054E-10</v>
      </c>
      <c r="J288" s="31"/>
    </row>
    <row r="289" spans="1:10" x14ac:dyDescent="0.35">
      <c r="A289" s="22">
        <f t="shared" si="23"/>
        <v>276</v>
      </c>
      <c r="B289" s="22">
        <v>23</v>
      </c>
      <c r="C289" s="46">
        <f t="shared" si="24"/>
        <v>53053</v>
      </c>
      <c r="D289" s="15">
        <f t="shared" si="21"/>
        <v>-5.8253135648556054E-10</v>
      </c>
      <c r="E289" s="15">
        <f>'Mortgage 1'!E290+'Mortgage 2'!E290+'Mortgage 3'!E290+'Mortgage 4'!E290+'Mortgage 5'!E290</f>
        <v>0</v>
      </c>
      <c r="F289" s="15">
        <f>'Mortgage 1'!F290+'Mortgage 2'!F290+'Mortgage 3'!F290+'Mortgage 4'!F290+'Mortgage 5'!F290</f>
        <v>0</v>
      </c>
      <c r="G289" s="15">
        <f t="shared" si="22"/>
        <v>0</v>
      </c>
      <c r="H289" s="33">
        <v>0</v>
      </c>
      <c r="I289" s="15">
        <f t="shared" si="20"/>
        <v>-5.8253135648556054E-10</v>
      </c>
      <c r="J289" s="31"/>
    </row>
    <row r="290" spans="1:10" x14ac:dyDescent="0.35">
      <c r="A290" s="22">
        <f t="shared" si="23"/>
        <v>277</v>
      </c>
      <c r="B290" s="22"/>
      <c r="C290" s="46">
        <f t="shared" si="24"/>
        <v>53083</v>
      </c>
      <c r="D290" s="15">
        <f t="shared" si="21"/>
        <v>-5.8253135648556054E-10</v>
      </c>
      <c r="E290" s="15">
        <f>'Mortgage 1'!E291+'Mortgage 2'!E291+'Mortgage 3'!E291+'Mortgage 4'!E291+'Mortgage 5'!E291</f>
        <v>0</v>
      </c>
      <c r="F290" s="15">
        <f>'Mortgage 1'!F291+'Mortgage 2'!F291+'Mortgage 3'!F291+'Mortgage 4'!F291+'Mortgage 5'!F291</f>
        <v>0</v>
      </c>
      <c r="G290" s="15">
        <f t="shared" si="22"/>
        <v>0</v>
      </c>
      <c r="H290" s="33">
        <v>0</v>
      </c>
      <c r="I290" s="15">
        <f t="shared" si="20"/>
        <v>-5.8253135648556054E-10</v>
      </c>
      <c r="J290" s="31"/>
    </row>
    <row r="291" spans="1:10" x14ac:dyDescent="0.35">
      <c r="A291" s="22">
        <f t="shared" si="23"/>
        <v>278</v>
      </c>
      <c r="B291" s="22"/>
      <c r="C291" s="46">
        <f t="shared" si="24"/>
        <v>53114</v>
      </c>
      <c r="D291" s="15">
        <f t="shared" si="21"/>
        <v>-5.8253135648556054E-10</v>
      </c>
      <c r="E291" s="15">
        <f>'Mortgage 1'!E292+'Mortgage 2'!E292+'Mortgage 3'!E292+'Mortgage 4'!E292+'Mortgage 5'!E292</f>
        <v>0</v>
      </c>
      <c r="F291" s="15">
        <f>'Mortgage 1'!F292+'Mortgage 2'!F292+'Mortgage 3'!F292+'Mortgage 4'!F292+'Mortgage 5'!F292</f>
        <v>0</v>
      </c>
      <c r="G291" s="15">
        <f t="shared" si="22"/>
        <v>0</v>
      </c>
      <c r="H291" s="33">
        <v>0</v>
      </c>
      <c r="I291" s="15">
        <f t="shared" si="20"/>
        <v>-5.8253135648556054E-10</v>
      </c>
      <c r="J291" s="31"/>
    </row>
    <row r="292" spans="1:10" x14ac:dyDescent="0.35">
      <c r="A292" s="22">
        <f t="shared" si="23"/>
        <v>279</v>
      </c>
      <c r="B292" s="22"/>
      <c r="C292" s="46">
        <f t="shared" si="24"/>
        <v>53144</v>
      </c>
      <c r="D292" s="15">
        <f t="shared" si="21"/>
        <v>-5.8253135648556054E-10</v>
      </c>
      <c r="E292" s="15">
        <f>'Mortgage 1'!E293+'Mortgage 2'!E293+'Mortgage 3'!E293+'Mortgage 4'!E293+'Mortgage 5'!E293</f>
        <v>0</v>
      </c>
      <c r="F292" s="15">
        <f>'Mortgage 1'!F293+'Mortgage 2'!F293+'Mortgage 3'!F293+'Mortgage 4'!F293+'Mortgage 5'!F293</f>
        <v>0</v>
      </c>
      <c r="G292" s="15">
        <f t="shared" si="22"/>
        <v>0</v>
      </c>
      <c r="H292" s="33">
        <v>0</v>
      </c>
      <c r="I292" s="15">
        <f t="shared" si="20"/>
        <v>-5.8253135648556054E-10</v>
      </c>
      <c r="J292" s="31"/>
    </row>
    <row r="293" spans="1:10" x14ac:dyDescent="0.35">
      <c r="A293" s="22">
        <f t="shared" si="23"/>
        <v>280</v>
      </c>
      <c r="B293" s="22"/>
      <c r="C293" s="46">
        <f t="shared" si="24"/>
        <v>53175</v>
      </c>
      <c r="D293" s="15">
        <f t="shared" si="21"/>
        <v>-5.8253135648556054E-10</v>
      </c>
      <c r="E293" s="15">
        <f>'Mortgage 1'!E294+'Mortgage 2'!E294+'Mortgage 3'!E294+'Mortgage 4'!E294+'Mortgage 5'!E294</f>
        <v>0</v>
      </c>
      <c r="F293" s="15">
        <f>'Mortgage 1'!F294+'Mortgage 2'!F294+'Mortgage 3'!F294+'Mortgage 4'!F294+'Mortgage 5'!F294</f>
        <v>0</v>
      </c>
      <c r="G293" s="15">
        <f t="shared" si="22"/>
        <v>0</v>
      </c>
      <c r="H293" s="33">
        <v>0</v>
      </c>
      <c r="I293" s="15">
        <f t="shared" si="20"/>
        <v>-5.8253135648556054E-10</v>
      </c>
      <c r="J293" s="31"/>
    </row>
    <row r="294" spans="1:10" x14ac:dyDescent="0.35">
      <c r="A294" s="22">
        <f t="shared" si="23"/>
        <v>281</v>
      </c>
      <c r="B294" s="22"/>
      <c r="C294" s="46">
        <f t="shared" si="24"/>
        <v>53206</v>
      </c>
      <c r="D294" s="15">
        <f t="shared" si="21"/>
        <v>-5.8253135648556054E-10</v>
      </c>
      <c r="E294" s="15">
        <f>'Mortgage 1'!E295+'Mortgage 2'!E295+'Mortgage 3'!E295+'Mortgage 4'!E295+'Mortgage 5'!E295</f>
        <v>0</v>
      </c>
      <c r="F294" s="15">
        <f>'Mortgage 1'!F295+'Mortgage 2'!F295+'Mortgage 3'!F295+'Mortgage 4'!F295+'Mortgage 5'!F295</f>
        <v>0</v>
      </c>
      <c r="G294" s="15">
        <f t="shared" si="22"/>
        <v>0</v>
      </c>
      <c r="H294" s="33">
        <v>0</v>
      </c>
      <c r="I294" s="15">
        <f t="shared" si="20"/>
        <v>-5.8253135648556054E-10</v>
      </c>
      <c r="J294" s="31"/>
    </row>
    <row r="295" spans="1:10" x14ac:dyDescent="0.35">
      <c r="A295" s="22">
        <f t="shared" si="23"/>
        <v>282</v>
      </c>
      <c r="B295" s="22"/>
      <c r="C295" s="46">
        <f t="shared" si="24"/>
        <v>53236</v>
      </c>
      <c r="D295" s="15">
        <f t="shared" si="21"/>
        <v>-5.8253135648556054E-10</v>
      </c>
      <c r="E295" s="15">
        <f>'Mortgage 1'!E296+'Mortgage 2'!E296+'Mortgage 3'!E296+'Mortgage 4'!E296+'Mortgage 5'!E296</f>
        <v>0</v>
      </c>
      <c r="F295" s="15">
        <f>'Mortgage 1'!F296+'Mortgage 2'!F296+'Mortgage 3'!F296+'Mortgage 4'!F296+'Mortgage 5'!F296</f>
        <v>0</v>
      </c>
      <c r="G295" s="15">
        <f t="shared" si="22"/>
        <v>0</v>
      </c>
      <c r="H295" s="33">
        <v>0</v>
      </c>
      <c r="I295" s="15">
        <f t="shared" si="20"/>
        <v>-5.8253135648556054E-10</v>
      </c>
      <c r="J295" s="31"/>
    </row>
    <row r="296" spans="1:10" x14ac:dyDescent="0.35">
      <c r="A296" s="22">
        <f t="shared" si="23"/>
        <v>283</v>
      </c>
      <c r="B296" s="22"/>
      <c r="C296" s="46">
        <f t="shared" si="24"/>
        <v>53267</v>
      </c>
      <c r="D296" s="15">
        <f t="shared" si="21"/>
        <v>-5.8253135648556054E-10</v>
      </c>
      <c r="E296" s="15">
        <f>'Mortgage 1'!E297+'Mortgage 2'!E297+'Mortgage 3'!E297+'Mortgage 4'!E297+'Mortgage 5'!E297</f>
        <v>0</v>
      </c>
      <c r="F296" s="15">
        <f>'Mortgage 1'!F297+'Mortgage 2'!F297+'Mortgage 3'!F297+'Mortgage 4'!F297+'Mortgage 5'!F297</f>
        <v>0</v>
      </c>
      <c r="G296" s="15">
        <f t="shared" si="22"/>
        <v>0</v>
      </c>
      <c r="H296" s="33">
        <v>0</v>
      </c>
      <c r="I296" s="15">
        <f t="shared" si="20"/>
        <v>-5.8253135648556054E-10</v>
      </c>
      <c r="J296" s="31"/>
    </row>
    <row r="297" spans="1:10" x14ac:dyDescent="0.35">
      <c r="A297" s="22">
        <f t="shared" si="23"/>
        <v>284</v>
      </c>
      <c r="B297" s="22"/>
      <c r="C297" s="46">
        <f t="shared" si="24"/>
        <v>53297</v>
      </c>
      <c r="D297" s="15">
        <f t="shared" si="21"/>
        <v>-5.8253135648556054E-10</v>
      </c>
      <c r="E297" s="15">
        <f>'Mortgage 1'!E298+'Mortgage 2'!E298+'Mortgage 3'!E298+'Mortgage 4'!E298+'Mortgage 5'!E298</f>
        <v>0</v>
      </c>
      <c r="F297" s="15">
        <f>'Mortgage 1'!F298+'Mortgage 2'!F298+'Mortgage 3'!F298+'Mortgage 4'!F298+'Mortgage 5'!F298</f>
        <v>0</v>
      </c>
      <c r="G297" s="15">
        <f t="shared" si="22"/>
        <v>0</v>
      </c>
      <c r="H297" s="33">
        <v>0</v>
      </c>
      <c r="I297" s="15">
        <f t="shared" si="20"/>
        <v>-5.8253135648556054E-10</v>
      </c>
      <c r="J297" s="31"/>
    </row>
    <row r="298" spans="1:10" x14ac:dyDescent="0.35">
      <c r="A298" s="22">
        <f t="shared" si="23"/>
        <v>285</v>
      </c>
      <c r="B298" s="22"/>
      <c r="C298" s="46">
        <f t="shared" si="24"/>
        <v>53328</v>
      </c>
      <c r="D298" s="15">
        <f t="shared" si="21"/>
        <v>-5.8253135648556054E-10</v>
      </c>
      <c r="E298" s="15">
        <f>'Mortgage 1'!E299+'Mortgage 2'!E299+'Mortgage 3'!E299+'Mortgage 4'!E299+'Mortgage 5'!E299</f>
        <v>0</v>
      </c>
      <c r="F298" s="15">
        <f>'Mortgage 1'!F299+'Mortgage 2'!F299+'Mortgage 3'!F299+'Mortgage 4'!F299+'Mortgage 5'!F299</f>
        <v>0</v>
      </c>
      <c r="G298" s="15">
        <f t="shared" si="22"/>
        <v>0</v>
      </c>
      <c r="H298" s="33">
        <v>0</v>
      </c>
      <c r="I298" s="15">
        <f t="shared" si="20"/>
        <v>-5.8253135648556054E-10</v>
      </c>
      <c r="J298" s="31"/>
    </row>
    <row r="299" spans="1:10" x14ac:dyDescent="0.35">
      <c r="A299" s="22">
        <f t="shared" si="23"/>
        <v>286</v>
      </c>
      <c r="B299" s="22"/>
      <c r="C299" s="46">
        <f t="shared" si="24"/>
        <v>53359</v>
      </c>
      <c r="D299" s="15">
        <f t="shared" si="21"/>
        <v>-5.8253135648556054E-10</v>
      </c>
      <c r="E299" s="15">
        <f>'Mortgage 1'!E300+'Mortgage 2'!E300+'Mortgage 3'!E300+'Mortgage 4'!E300+'Mortgage 5'!E300</f>
        <v>0</v>
      </c>
      <c r="F299" s="15">
        <f>'Mortgage 1'!F300+'Mortgage 2'!F300+'Mortgage 3'!F300+'Mortgage 4'!F300+'Mortgage 5'!F300</f>
        <v>0</v>
      </c>
      <c r="G299" s="15">
        <f t="shared" si="22"/>
        <v>0</v>
      </c>
      <c r="H299" s="33">
        <v>0</v>
      </c>
      <c r="I299" s="15">
        <f t="shared" si="20"/>
        <v>-5.8253135648556054E-10</v>
      </c>
      <c r="J299" s="31"/>
    </row>
    <row r="300" spans="1:10" x14ac:dyDescent="0.35">
      <c r="A300" s="22">
        <f t="shared" si="23"/>
        <v>287</v>
      </c>
      <c r="B300" s="22"/>
      <c r="C300" s="46">
        <f t="shared" si="24"/>
        <v>53387</v>
      </c>
      <c r="D300" s="15">
        <f t="shared" si="21"/>
        <v>-5.8253135648556054E-10</v>
      </c>
      <c r="E300" s="15">
        <f>'Mortgage 1'!E301+'Mortgage 2'!E301+'Mortgage 3'!E301+'Mortgage 4'!E301+'Mortgage 5'!E301</f>
        <v>0</v>
      </c>
      <c r="F300" s="15">
        <f>'Mortgage 1'!F301+'Mortgage 2'!F301+'Mortgage 3'!F301+'Mortgage 4'!F301+'Mortgage 5'!F301</f>
        <v>0</v>
      </c>
      <c r="G300" s="15">
        <f t="shared" si="22"/>
        <v>0</v>
      </c>
      <c r="H300" s="33">
        <v>0</v>
      </c>
      <c r="I300" s="15">
        <f t="shared" si="20"/>
        <v>-5.8253135648556054E-10</v>
      </c>
      <c r="J300" s="31"/>
    </row>
    <row r="301" spans="1:10" x14ac:dyDescent="0.35">
      <c r="A301" s="22">
        <f t="shared" si="23"/>
        <v>288</v>
      </c>
      <c r="B301" s="22">
        <v>24</v>
      </c>
      <c r="C301" s="46">
        <f t="shared" si="24"/>
        <v>53418</v>
      </c>
      <c r="D301" s="15">
        <f t="shared" si="21"/>
        <v>-5.8253135648556054E-10</v>
      </c>
      <c r="E301" s="15">
        <f>'Mortgage 1'!E302+'Mortgage 2'!E302+'Mortgage 3'!E302+'Mortgage 4'!E302+'Mortgage 5'!E302</f>
        <v>0</v>
      </c>
      <c r="F301" s="15">
        <f>'Mortgage 1'!F302+'Mortgage 2'!F302+'Mortgage 3'!F302+'Mortgage 4'!F302+'Mortgage 5'!F302</f>
        <v>0</v>
      </c>
      <c r="G301" s="15">
        <f t="shared" si="22"/>
        <v>0</v>
      </c>
      <c r="H301" s="33">
        <v>0</v>
      </c>
      <c r="I301" s="15">
        <f t="shared" si="20"/>
        <v>-5.8253135648556054E-10</v>
      </c>
      <c r="J301" s="31"/>
    </row>
    <row r="302" spans="1:10" x14ac:dyDescent="0.35">
      <c r="A302" s="22">
        <f t="shared" si="23"/>
        <v>289</v>
      </c>
      <c r="B302" s="22"/>
      <c r="C302" s="46">
        <f t="shared" si="24"/>
        <v>53448</v>
      </c>
      <c r="D302" s="15">
        <f t="shared" si="21"/>
        <v>-5.8253135648556054E-10</v>
      </c>
      <c r="E302" s="15">
        <f>'Mortgage 1'!E303+'Mortgage 2'!E303+'Mortgage 3'!E303+'Mortgage 4'!E303+'Mortgage 5'!E303</f>
        <v>0</v>
      </c>
      <c r="F302" s="15">
        <f>'Mortgage 1'!F303+'Mortgage 2'!F303+'Mortgage 3'!F303+'Mortgage 4'!F303+'Mortgage 5'!F303</f>
        <v>0</v>
      </c>
      <c r="G302" s="15">
        <f t="shared" si="22"/>
        <v>0</v>
      </c>
      <c r="H302" s="33">
        <v>0</v>
      </c>
      <c r="I302" s="15">
        <f t="shared" si="20"/>
        <v>-5.8253135648556054E-10</v>
      </c>
      <c r="J302" s="31"/>
    </row>
    <row r="303" spans="1:10" x14ac:dyDescent="0.35">
      <c r="A303" s="22">
        <f t="shared" si="23"/>
        <v>290</v>
      </c>
      <c r="B303" s="22"/>
      <c r="C303" s="46">
        <f t="shared" si="24"/>
        <v>53479</v>
      </c>
      <c r="D303" s="15">
        <f t="shared" si="21"/>
        <v>-5.8253135648556054E-10</v>
      </c>
      <c r="E303" s="15">
        <f>'Mortgage 1'!E304+'Mortgage 2'!E304+'Mortgage 3'!E304+'Mortgage 4'!E304+'Mortgage 5'!E304</f>
        <v>0</v>
      </c>
      <c r="F303" s="15">
        <f>'Mortgage 1'!F304+'Mortgage 2'!F304+'Mortgage 3'!F304+'Mortgage 4'!F304+'Mortgage 5'!F304</f>
        <v>0</v>
      </c>
      <c r="G303" s="15">
        <f t="shared" si="22"/>
        <v>0</v>
      </c>
      <c r="H303" s="33">
        <v>0</v>
      </c>
      <c r="I303" s="15">
        <f t="shared" si="20"/>
        <v>-5.8253135648556054E-10</v>
      </c>
      <c r="J303" s="31"/>
    </row>
    <row r="304" spans="1:10" x14ac:dyDescent="0.35">
      <c r="A304" s="22">
        <f t="shared" si="23"/>
        <v>291</v>
      </c>
      <c r="B304" s="22"/>
      <c r="C304" s="46">
        <f t="shared" si="24"/>
        <v>53509</v>
      </c>
      <c r="D304" s="15">
        <f t="shared" si="21"/>
        <v>-5.8253135648556054E-10</v>
      </c>
      <c r="E304" s="15">
        <f>'Mortgage 1'!E305+'Mortgage 2'!E305+'Mortgage 3'!E305+'Mortgage 4'!E305+'Mortgage 5'!E305</f>
        <v>0</v>
      </c>
      <c r="F304" s="15">
        <f>'Mortgage 1'!F305+'Mortgage 2'!F305+'Mortgage 3'!F305+'Mortgage 4'!F305+'Mortgage 5'!F305</f>
        <v>0</v>
      </c>
      <c r="G304" s="15">
        <f t="shared" si="22"/>
        <v>0</v>
      </c>
      <c r="H304" s="33">
        <v>0</v>
      </c>
      <c r="I304" s="15">
        <f t="shared" si="20"/>
        <v>-5.8253135648556054E-10</v>
      </c>
      <c r="J304" s="31"/>
    </row>
    <row r="305" spans="1:10" x14ac:dyDescent="0.35">
      <c r="A305" s="22">
        <f t="shared" si="23"/>
        <v>292</v>
      </c>
      <c r="B305" s="22"/>
      <c r="C305" s="46">
        <f t="shared" si="24"/>
        <v>53540</v>
      </c>
      <c r="D305" s="15">
        <f t="shared" si="21"/>
        <v>-5.8253135648556054E-10</v>
      </c>
      <c r="E305" s="15">
        <f>'Mortgage 1'!E306+'Mortgage 2'!E306+'Mortgage 3'!E306+'Mortgage 4'!E306+'Mortgage 5'!E306</f>
        <v>0</v>
      </c>
      <c r="F305" s="15">
        <f>'Mortgage 1'!F306+'Mortgage 2'!F306+'Mortgage 3'!F306+'Mortgage 4'!F306+'Mortgage 5'!F306</f>
        <v>0</v>
      </c>
      <c r="G305" s="15">
        <f t="shared" si="22"/>
        <v>0</v>
      </c>
      <c r="H305" s="33">
        <v>0</v>
      </c>
      <c r="I305" s="15">
        <f t="shared" si="20"/>
        <v>-5.8253135648556054E-10</v>
      </c>
      <c r="J305" s="31"/>
    </row>
    <row r="306" spans="1:10" x14ac:dyDescent="0.35">
      <c r="A306" s="22">
        <f t="shared" si="23"/>
        <v>293</v>
      </c>
      <c r="B306" s="22"/>
      <c r="C306" s="46">
        <f t="shared" si="24"/>
        <v>53571</v>
      </c>
      <c r="D306" s="15">
        <f t="shared" si="21"/>
        <v>-5.8253135648556054E-10</v>
      </c>
      <c r="E306" s="15">
        <f>'Mortgage 1'!E307+'Mortgage 2'!E307+'Mortgage 3'!E307+'Mortgage 4'!E307+'Mortgage 5'!E307</f>
        <v>0</v>
      </c>
      <c r="F306" s="15">
        <f>'Mortgage 1'!F307+'Mortgage 2'!F307+'Mortgage 3'!F307+'Mortgage 4'!F307+'Mortgage 5'!F307</f>
        <v>0</v>
      </c>
      <c r="G306" s="15">
        <f t="shared" si="22"/>
        <v>0</v>
      </c>
      <c r="H306" s="33">
        <v>0</v>
      </c>
      <c r="I306" s="15">
        <f t="shared" si="20"/>
        <v>-5.8253135648556054E-10</v>
      </c>
      <c r="J306" s="31"/>
    </row>
    <row r="307" spans="1:10" x14ac:dyDescent="0.35">
      <c r="A307" s="22">
        <f t="shared" si="23"/>
        <v>294</v>
      </c>
      <c r="B307" s="22"/>
      <c r="C307" s="46">
        <f t="shared" si="24"/>
        <v>53601</v>
      </c>
      <c r="D307" s="15">
        <f t="shared" si="21"/>
        <v>-5.8253135648556054E-10</v>
      </c>
      <c r="E307" s="15">
        <f>'Mortgage 1'!E308+'Mortgage 2'!E308+'Mortgage 3'!E308+'Mortgage 4'!E308+'Mortgage 5'!E308</f>
        <v>0</v>
      </c>
      <c r="F307" s="15">
        <f>'Mortgage 1'!F308+'Mortgage 2'!F308+'Mortgage 3'!F308+'Mortgage 4'!F308+'Mortgage 5'!F308</f>
        <v>0</v>
      </c>
      <c r="G307" s="15">
        <f t="shared" si="22"/>
        <v>0</v>
      </c>
      <c r="H307" s="33">
        <v>0</v>
      </c>
      <c r="I307" s="15">
        <f t="shared" si="20"/>
        <v>-5.8253135648556054E-10</v>
      </c>
      <c r="J307" s="31"/>
    </row>
    <row r="308" spans="1:10" x14ac:dyDescent="0.35">
      <c r="A308" s="22">
        <f t="shared" si="23"/>
        <v>295</v>
      </c>
      <c r="B308" s="22"/>
      <c r="C308" s="46">
        <f t="shared" si="24"/>
        <v>53632</v>
      </c>
      <c r="D308" s="15">
        <f t="shared" si="21"/>
        <v>-5.8253135648556054E-10</v>
      </c>
      <c r="E308" s="15">
        <f>'Mortgage 1'!E309+'Mortgage 2'!E309+'Mortgage 3'!E309+'Mortgage 4'!E309+'Mortgage 5'!E309</f>
        <v>0</v>
      </c>
      <c r="F308" s="15">
        <f>'Mortgage 1'!F309+'Mortgage 2'!F309+'Mortgage 3'!F309+'Mortgage 4'!F309+'Mortgage 5'!F309</f>
        <v>0</v>
      </c>
      <c r="G308" s="15">
        <f t="shared" si="22"/>
        <v>0</v>
      </c>
      <c r="H308" s="33">
        <v>0</v>
      </c>
      <c r="I308" s="15">
        <f t="shared" si="20"/>
        <v>-5.8253135648556054E-10</v>
      </c>
      <c r="J308" s="31"/>
    </row>
    <row r="309" spans="1:10" x14ac:dyDescent="0.35">
      <c r="A309" s="22">
        <f t="shared" si="23"/>
        <v>296</v>
      </c>
      <c r="B309" s="22"/>
      <c r="C309" s="46">
        <f t="shared" si="24"/>
        <v>53662</v>
      </c>
      <c r="D309" s="15">
        <f t="shared" si="21"/>
        <v>-5.8253135648556054E-10</v>
      </c>
      <c r="E309" s="15">
        <f>'Mortgage 1'!E310+'Mortgage 2'!E310+'Mortgage 3'!E310+'Mortgage 4'!E310+'Mortgage 5'!E310</f>
        <v>0</v>
      </c>
      <c r="F309" s="15">
        <f>'Mortgage 1'!F310+'Mortgage 2'!F310+'Mortgage 3'!F310+'Mortgage 4'!F310+'Mortgage 5'!F310</f>
        <v>0</v>
      </c>
      <c r="G309" s="15">
        <f t="shared" si="22"/>
        <v>0</v>
      </c>
      <c r="H309" s="33">
        <v>0</v>
      </c>
      <c r="I309" s="15">
        <f t="shared" si="20"/>
        <v>-5.8253135648556054E-10</v>
      </c>
      <c r="J309" s="31"/>
    </row>
    <row r="310" spans="1:10" x14ac:dyDescent="0.35">
      <c r="A310" s="22">
        <f t="shared" si="23"/>
        <v>297</v>
      </c>
      <c r="B310" s="22"/>
      <c r="C310" s="46">
        <f t="shared" si="24"/>
        <v>53693</v>
      </c>
      <c r="D310" s="15">
        <f t="shared" si="21"/>
        <v>-5.8253135648556054E-10</v>
      </c>
      <c r="E310" s="15">
        <f>'Mortgage 1'!E311+'Mortgage 2'!E311+'Mortgage 3'!E311+'Mortgage 4'!E311+'Mortgage 5'!E311</f>
        <v>0</v>
      </c>
      <c r="F310" s="15">
        <f>'Mortgage 1'!F311+'Mortgage 2'!F311+'Mortgage 3'!F311+'Mortgage 4'!F311+'Mortgage 5'!F311</f>
        <v>0</v>
      </c>
      <c r="G310" s="15">
        <f t="shared" si="22"/>
        <v>0</v>
      </c>
      <c r="H310" s="33">
        <v>0</v>
      </c>
      <c r="I310" s="15">
        <f t="shared" si="20"/>
        <v>-5.8253135648556054E-10</v>
      </c>
      <c r="J310" s="31"/>
    </row>
    <row r="311" spans="1:10" x14ac:dyDescent="0.35">
      <c r="A311" s="22">
        <f t="shared" si="23"/>
        <v>298</v>
      </c>
      <c r="B311" s="22"/>
      <c r="C311" s="46">
        <f t="shared" si="24"/>
        <v>53724</v>
      </c>
      <c r="D311" s="15">
        <f t="shared" si="21"/>
        <v>-5.8253135648556054E-10</v>
      </c>
      <c r="E311" s="15">
        <f>'Mortgage 1'!E312+'Mortgage 2'!E312+'Mortgage 3'!E312+'Mortgage 4'!E312+'Mortgage 5'!E312</f>
        <v>0</v>
      </c>
      <c r="F311" s="15">
        <f>'Mortgage 1'!F312+'Mortgage 2'!F312+'Mortgage 3'!F312+'Mortgage 4'!F312+'Mortgage 5'!F312</f>
        <v>0</v>
      </c>
      <c r="G311" s="15">
        <f t="shared" si="22"/>
        <v>0</v>
      </c>
      <c r="H311" s="33">
        <v>0</v>
      </c>
      <c r="I311" s="15">
        <f t="shared" si="20"/>
        <v>-5.8253135648556054E-10</v>
      </c>
      <c r="J311" s="31"/>
    </row>
    <row r="312" spans="1:10" x14ac:dyDescent="0.35">
      <c r="A312" s="22">
        <f t="shared" si="23"/>
        <v>299</v>
      </c>
      <c r="B312" s="22"/>
      <c r="C312" s="46">
        <f t="shared" si="24"/>
        <v>53752</v>
      </c>
      <c r="D312" s="15">
        <f t="shared" si="21"/>
        <v>-5.8253135648556054E-10</v>
      </c>
      <c r="E312" s="15">
        <f>'Mortgage 1'!E313+'Mortgage 2'!E313+'Mortgage 3'!E313+'Mortgage 4'!E313+'Mortgage 5'!E313</f>
        <v>0</v>
      </c>
      <c r="F312" s="15">
        <f>'Mortgage 1'!F313+'Mortgage 2'!F313+'Mortgage 3'!F313+'Mortgage 4'!F313+'Mortgage 5'!F313</f>
        <v>0</v>
      </c>
      <c r="G312" s="15">
        <f t="shared" si="22"/>
        <v>0</v>
      </c>
      <c r="H312" s="33">
        <v>0</v>
      </c>
      <c r="I312" s="15">
        <f t="shared" si="20"/>
        <v>-5.8253135648556054E-10</v>
      </c>
      <c r="J312" s="31"/>
    </row>
    <row r="313" spans="1:10" x14ac:dyDescent="0.35">
      <c r="A313" s="22">
        <f t="shared" si="23"/>
        <v>300</v>
      </c>
      <c r="B313" s="22">
        <v>25</v>
      </c>
      <c r="C313" s="46">
        <f t="shared" si="24"/>
        <v>53783</v>
      </c>
      <c r="D313" s="15">
        <f t="shared" si="21"/>
        <v>-5.8253135648556054E-10</v>
      </c>
      <c r="E313" s="15">
        <f>'Mortgage 1'!E314+'Mortgage 2'!E314+'Mortgage 3'!E314+'Mortgage 4'!E314+'Mortgage 5'!E314</f>
        <v>0</v>
      </c>
      <c r="F313" s="15">
        <f>'Mortgage 1'!F314+'Mortgage 2'!F314+'Mortgage 3'!F314+'Mortgage 4'!F314+'Mortgage 5'!F314</f>
        <v>0</v>
      </c>
      <c r="G313" s="15">
        <f t="shared" si="22"/>
        <v>0</v>
      </c>
      <c r="H313" s="33">
        <v>0</v>
      </c>
      <c r="I313" s="15">
        <f t="shared" si="20"/>
        <v>-5.8253135648556054E-10</v>
      </c>
      <c r="J313" s="31"/>
    </row>
    <row r="314" spans="1:10" x14ac:dyDescent="0.35">
      <c r="A314" s="22">
        <f t="shared" si="23"/>
        <v>301</v>
      </c>
      <c r="B314" s="22"/>
      <c r="C314" s="46">
        <f t="shared" si="24"/>
        <v>53813</v>
      </c>
      <c r="D314" s="15">
        <f t="shared" si="21"/>
        <v>-5.8253135648556054E-10</v>
      </c>
      <c r="E314" s="15">
        <f>'Mortgage 1'!E315+'Mortgage 2'!E315+'Mortgage 3'!E315+'Mortgage 4'!E315+'Mortgage 5'!E315</f>
        <v>0</v>
      </c>
      <c r="F314" s="15">
        <f>'Mortgage 1'!F315+'Mortgage 2'!F315+'Mortgage 3'!F315+'Mortgage 4'!F315+'Mortgage 5'!F315</f>
        <v>0</v>
      </c>
      <c r="G314" s="15">
        <f t="shared" si="22"/>
        <v>0</v>
      </c>
      <c r="H314" s="33">
        <v>0</v>
      </c>
      <c r="I314" s="15">
        <f t="shared" si="20"/>
        <v>-5.8253135648556054E-10</v>
      </c>
      <c r="J314" s="31"/>
    </row>
    <row r="315" spans="1:10" x14ac:dyDescent="0.35">
      <c r="A315" s="22">
        <f t="shared" si="23"/>
        <v>302</v>
      </c>
      <c r="B315" s="22"/>
      <c r="C315" s="46">
        <f t="shared" si="24"/>
        <v>53844</v>
      </c>
      <c r="D315" s="15">
        <f t="shared" si="21"/>
        <v>-5.8253135648556054E-10</v>
      </c>
      <c r="E315" s="15">
        <f>'Mortgage 1'!E316+'Mortgage 2'!E316+'Mortgage 3'!E316+'Mortgage 4'!E316+'Mortgage 5'!E316</f>
        <v>0</v>
      </c>
      <c r="F315" s="15">
        <f>'Mortgage 1'!F316+'Mortgage 2'!F316+'Mortgage 3'!F316+'Mortgage 4'!F316+'Mortgage 5'!F316</f>
        <v>0</v>
      </c>
      <c r="G315" s="15">
        <f t="shared" si="22"/>
        <v>0</v>
      </c>
      <c r="H315" s="33">
        <v>0</v>
      </c>
      <c r="I315" s="15">
        <f t="shared" si="20"/>
        <v>-5.8253135648556054E-10</v>
      </c>
      <c r="J315" s="31"/>
    </row>
    <row r="316" spans="1:10" x14ac:dyDescent="0.35">
      <c r="A316" s="22">
        <f t="shared" si="23"/>
        <v>303</v>
      </c>
      <c r="B316" s="22"/>
      <c r="C316" s="46">
        <f t="shared" si="24"/>
        <v>53874</v>
      </c>
      <c r="D316" s="15">
        <f t="shared" si="21"/>
        <v>-5.8253135648556054E-10</v>
      </c>
      <c r="E316" s="15">
        <f>'Mortgage 1'!E317+'Mortgage 2'!E317+'Mortgage 3'!E317+'Mortgage 4'!E317+'Mortgage 5'!E317</f>
        <v>0</v>
      </c>
      <c r="F316" s="15">
        <f>'Mortgage 1'!F317+'Mortgage 2'!F317+'Mortgage 3'!F317+'Mortgage 4'!F317+'Mortgage 5'!F317</f>
        <v>0</v>
      </c>
      <c r="G316" s="15">
        <f t="shared" si="22"/>
        <v>0</v>
      </c>
      <c r="H316" s="33">
        <v>0</v>
      </c>
      <c r="I316" s="15">
        <f t="shared" si="20"/>
        <v>-5.8253135648556054E-10</v>
      </c>
      <c r="J316" s="31"/>
    </row>
    <row r="317" spans="1:10" x14ac:dyDescent="0.35">
      <c r="A317" s="22">
        <f t="shared" si="23"/>
        <v>304</v>
      </c>
      <c r="B317" s="22"/>
      <c r="C317" s="46">
        <f t="shared" si="24"/>
        <v>53905</v>
      </c>
      <c r="D317" s="15">
        <f t="shared" si="21"/>
        <v>-5.8253135648556054E-10</v>
      </c>
      <c r="E317" s="15">
        <f>'Mortgage 1'!E318+'Mortgage 2'!E318+'Mortgage 3'!E318+'Mortgage 4'!E318+'Mortgage 5'!E318</f>
        <v>0</v>
      </c>
      <c r="F317" s="15">
        <f>'Mortgage 1'!F318+'Mortgage 2'!F318+'Mortgage 3'!F318+'Mortgage 4'!F318+'Mortgage 5'!F318</f>
        <v>0</v>
      </c>
      <c r="G317" s="15">
        <f t="shared" si="22"/>
        <v>0</v>
      </c>
      <c r="H317" s="33">
        <v>0</v>
      </c>
      <c r="I317" s="15">
        <f t="shared" si="20"/>
        <v>-5.8253135648556054E-10</v>
      </c>
      <c r="J317" s="31"/>
    </row>
    <row r="318" spans="1:10" x14ac:dyDescent="0.35">
      <c r="A318" s="22">
        <f t="shared" si="23"/>
        <v>305</v>
      </c>
      <c r="B318" s="22"/>
      <c r="C318" s="46">
        <f t="shared" si="24"/>
        <v>53936</v>
      </c>
      <c r="D318" s="15">
        <f t="shared" si="21"/>
        <v>-5.8253135648556054E-10</v>
      </c>
      <c r="E318" s="15">
        <f>'Mortgage 1'!E319+'Mortgage 2'!E319+'Mortgage 3'!E319+'Mortgage 4'!E319+'Mortgage 5'!E319</f>
        <v>0</v>
      </c>
      <c r="F318" s="15">
        <f>'Mortgage 1'!F319+'Mortgage 2'!F319+'Mortgage 3'!F319+'Mortgage 4'!F319+'Mortgage 5'!F319</f>
        <v>0</v>
      </c>
      <c r="G318" s="15">
        <f t="shared" si="22"/>
        <v>0</v>
      </c>
      <c r="H318" s="33">
        <v>0</v>
      </c>
      <c r="I318" s="15">
        <f t="shared" si="20"/>
        <v>-5.8253135648556054E-10</v>
      </c>
      <c r="J318" s="31"/>
    </row>
    <row r="319" spans="1:10" x14ac:dyDescent="0.35">
      <c r="A319" s="22">
        <f t="shared" si="23"/>
        <v>306</v>
      </c>
      <c r="B319" s="22"/>
      <c r="C319" s="46">
        <f t="shared" si="24"/>
        <v>53966</v>
      </c>
      <c r="D319" s="15">
        <f t="shared" si="21"/>
        <v>-5.8253135648556054E-10</v>
      </c>
      <c r="E319" s="15">
        <f>'Mortgage 1'!E320+'Mortgage 2'!E320+'Mortgage 3'!E320+'Mortgage 4'!E320+'Mortgage 5'!E320</f>
        <v>0</v>
      </c>
      <c r="F319" s="15">
        <f>'Mortgage 1'!F320+'Mortgage 2'!F320+'Mortgage 3'!F320+'Mortgage 4'!F320+'Mortgage 5'!F320</f>
        <v>0</v>
      </c>
      <c r="G319" s="15">
        <f t="shared" si="22"/>
        <v>0</v>
      </c>
      <c r="H319" s="33">
        <v>0</v>
      </c>
      <c r="I319" s="15">
        <f t="shared" si="20"/>
        <v>-5.8253135648556054E-10</v>
      </c>
      <c r="J319" s="31"/>
    </row>
    <row r="320" spans="1:10" x14ac:dyDescent="0.35">
      <c r="A320" s="22">
        <f t="shared" si="23"/>
        <v>307</v>
      </c>
      <c r="B320" s="22"/>
      <c r="C320" s="46">
        <f t="shared" si="24"/>
        <v>53997</v>
      </c>
      <c r="D320" s="15">
        <f t="shared" si="21"/>
        <v>-5.8253135648556054E-10</v>
      </c>
      <c r="E320" s="15">
        <f>'Mortgage 1'!E321+'Mortgage 2'!E321+'Mortgage 3'!E321+'Mortgage 4'!E321+'Mortgage 5'!E321</f>
        <v>0</v>
      </c>
      <c r="F320" s="15">
        <f>'Mortgage 1'!F321+'Mortgage 2'!F321+'Mortgage 3'!F321+'Mortgage 4'!F321+'Mortgage 5'!F321</f>
        <v>0</v>
      </c>
      <c r="G320" s="15">
        <f t="shared" si="22"/>
        <v>0</v>
      </c>
      <c r="H320" s="33">
        <v>0</v>
      </c>
      <c r="I320" s="15">
        <f t="shared" si="20"/>
        <v>-5.8253135648556054E-10</v>
      </c>
      <c r="J320" s="31"/>
    </row>
    <row r="321" spans="1:10" x14ac:dyDescent="0.35">
      <c r="A321" s="22">
        <f t="shared" si="23"/>
        <v>308</v>
      </c>
      <c r="B321" s="22"/>
      <c r="C321" s="46">
        <f t="shared" si="24"/>
        <v>54027</v>
      </c>
      <c r="D321" s="15">
        <f t="shared" si="21"/>
        <v>-5.8253135648556054E-10</v>
      </c>
      <c r="E321" s="15">
        <f>'Mortgage 1'!E322+'Mortgage 2'!E322+'Mortgage 3'!E322+'Mortgage 4'!E322+'Mortgage 5'!E322</f>
        <v>0</v>
      </c>
      <c r="F321" s="15">
        <f>'Mortgage 1'!F322+'Mortgage 2'!F322+'Mortgage 3'!F322+'Mortgage 4'!F322+'Mortgage 5'!F322</f>
        <v>0</v>
      </c>
      <c r="G321" s="15">
        <f t="shared" si="22"/>
        <v>0</v>
      </c>
      <c r="H321" s="33">
        <v>0</v>
      </c>
      <c r="I321" s="15">
        <f t="shared" si="20"/>
        <v>-5.8253135648556054E-10</v>
      </c>
      <c r="J321" s="31"/>
    </row>
    <row r="322" spans="1:10" x14ac:dyDescent="0.35">
      <c r="A322" s="22">
        <f t="shared" si="23"/>
        <v>309</v>
      </c>
      <c r="B322" s="22"/>
      <c r="C322" s="46">
        <f t="shared" si="24"/>
        <v>54058</v>
      </c>
      <c r="D322" s="15">
        <f t="shared" si="21"/>
        <v>-5.8253135648556054E-10</v>
      </c>
      <c r="E322" s="15">
        <f>'Mortgage 1'!E323+'Mortgage 2'!E323+'Mortgage 3'!E323+'Mortgage 4'!E323+'Mortgage 5'!E323</f>
        <v>0</v>
      </c>
      <c r="F322" s="15">
        <f>'Mortgage 1'!F323+'Mortgage 2'!F323+'Mortgage 3'!F323+'Mortgage 4'!F323+'Mortgage 5'!F323</f>
        <v>0</v>
      </c>
      <c r="G322" s="15">
        <f t="shared" si="22"/>
        <v>0</v>
      </c>
      <c r="H322" s="33">
        <v>0</v>
      </c>
      <c r="I322" s="15">
        <f t="shared" si="20"/>
        <v>-5.8253135648556054E-10</v>
      </c>
      <c r="J322" s="31"/>
    </row>
    <row r="323" spans="1:10" x14ac:dyDescent="0.35">
      <c r="A323" s="22">
        <f t="shared" si="23"/>
        <v>310</v>
      </c>
      <c r="B323" s="22"/>
      <c r="C323" s="46">
        <f t="shared" si="24"/>
        <v>54089</v>
      </c>
      <c r="D323" s="15">
        <f t="shared" si="21"/>
        <v>-5.8253135648556054E-10</v>
      </c>
      <c r="E323" s="15">
        <f>'Mortgage 1'!E324+'Mortgage 2'!E324+'Mortgage 3'!E324+'Mortgage 4'!E324+'Mortgage 5'!E324</f>
        <v>0</v>
      </c>
      <c r="F323" s="15">
        <f>'Mortgage 1'!F324+'Mortgage 2'!F324+'Mortgage 3'!F324+'Mortgage 4'!F324+'Mortgage 5'!F324</f>
        <v>0</v>
      </c>
      <c r="G323" s="15">
        <f t="shared" si="22"/>
        <v>0</v>
      </c>
      <c r="H323" s="33">
        <v>0</v>
      </c>
      <c r="I323" s="15">
        <f t="shared" si="20"/>
        <v>-5.8253135648556054E-10</v>
      </c>
      <c r="J323" s="31"/>
    </row>
    <row r="324" spans="1:10" x14ac:dyDescent="0.35">
      <c r="A324" s="22">
        <f t="shared" si="23"/>
        <v>311</v>
      </c>
      <c r="B324" s="22"/>
      <c r="C324" s="46">
        <f t="shared" si="24"/>
        <v>54118</v>
      </c>
      <c r="D324" s="15">
        <f t="shared" si="21"/>
        <v>-5.8253135648556054E-10</v>
      </c>
      <c r="E324" s="15">
        <f>'Mortgage 1'!E325+'Mortgage 2'!E325+'Mortgage 3'!E325+'Mortgage 4'!E325+'Mortgage 5'!E325</f>
        <v>0</v>
      </c>
      <c r="F324" s="15">
        <f>'Mortgage 1'!F325+'Mortgage 2'!F325+'Mortgage 3'!F325+'Mortgage 4'!F325+'Mortgage 5'!F325</f>
        <v>0</v>
      </c>
      <c r="G324" s="15">
        <f t="shared" si="22"/>
        <v>0</v>
      </c>
      <c r="H324" s="33">
        <v>0</v>
      </c>
      <c r="I324" s="15">
        <f t="shared" si="20"/>
        <v>-5.8253135648556054E-10</v>
      </c>
      <c r="J324" s="31"/>
    </row>
    <row r="325" spans="1:10" x14ac:dyDescent="0.35">
      <c r="A325" s="22">
        <f t="shared" si="23"/>
        <v>312</v>
      </c>
      <c r="B325" s="22">
        <v>26</v>
      </c>
      <c r="C325" s="46">
        <f t="shared" si="24"/>
        <v>54149</v>
      </c>
      <c r="D325" s="15">
        <f t="shared" si="21"/>
        <v>-5.8253135648556054E-10</v>
      </c>
      <c r="E325" s="15">
        <f>'Mortgage 1'!E326+'Mortgage 2'!E326+'Mortgage 3'!E326+'Mortgage 4'!E326+'Mortgage 5'!E326</f>
        <v>0</v>
      </c>
      <c r="F325" s="15">
        <f>'Mortgage 1'!F326+'Mortgage 2'!F326+'Mortgage 3'!F326+'Mortgage 4'!F326+'Mortgage 5'!F326</f>
        <v>0</v>
      </c>
      <c r="G325" s="15">
        <f t="shared" si="22"/>
        <v>0</v>
      </c>
      <c r="H325" s="33">
        <v>0</v>
      </c>
      <c r="I325" s="15">
        <f t="shared" si="20"/>
        <v>-5.8253135648556054E-10</v>
      </c>
      <c r="J325" s="31"/>
    </row>
    <row r="326" spans="1:10" x14ac:dyDescent="0.35">
      <c r="A326" s="22">
        <f t="shared" si="23"/>
        <v>313</v>
      </c>
      <c r="B326" s="22"/>
      <c r="C326" s="46">
        <f t="shared" si="24"/>
        <v>54179</v>
      </c>
      <c r="D326" s="15">
        <f t="shared" si="21"/>
        <v>-5.8253135648556054E-10</v>
      </c>
      <c r="E326" s="15">
        <f>'Mortgage 1'!E327+'Mortgage 2'!E327+'Mortgage 3'!E327+'Mortgage 4'!E327+'Mortgage 5'!E327</f>
        <v>0</v>
      </c>
      <c r="F326" s="15">
        <f>'Mortgage 1'!F327+'Mortgage 2'!F327+'Mortgage 3'!F327+'Mortgage 4'!F327+'Mortgage 5'!F327</f>
        <v>0</v>
      </c>
      <c r="G326" s="15">
        <f t="shared" si="22"/>
        <v>0</v>
      </c>
      <c r="H326" s="33">
        <v>0</v>
      </c>
      <c r="I326" s="15">
        <f t="shared" si="20"/>
        <v>-5.8253135648556054E-10</v>
      </c>
      <c r="J326" s="31"/>
    </row>
    <row r="327" spans="1:10" x14ac:dyDescent="0.35">
      <c r="A327" s="22">
        <f t="shared" si="23"/>
        <v>314</v>
      </c>
      <c r="B327" s="22"/>
      <c r="C327" s="46">
        <f t="shared" si="24"/>
        <v>54210</v>
      </c>
      <c r="D327" s="15">
        <f t="shared" si="21"/>
        <v>-5.8253135648556054E-10</v>
      </c>
      <c r="E327" s="15">
        <f>'Mortgage 1'!E328+'Mortgage 2'!E328+'Mortgage 3'!E328+'Mortgage 4'!E328+'Mortgage 5'!E328</f>
        <v>0</v>
      </c>
      <c r="F327" s="15">
        <f>'Mortgage 1'!F328+'Mortgage 2'!F328+'Mortgage 3'!F328+'Mortgage 4'!F328+'Mortgage 5'!F328</f>
        <v>0</v>
      </c>
      <c r="G327" s="15">
        <f t="shared" si="22"/>
        <v>0</v>
      </c>
      <c r="H327" s="33">
        <v>0</v>
      </c>
      <c r="I327" s="15">
        <f t="shared" si="20"/>
        <v>-5.8253135648556054E-10</v>
      </c>
      <c r="J327" s="31"/>
    </row>
    <row r="328" spans="1:10" x14ac:dyDescent="0.35">
      <c r="A328" s="22">
        <f t="shared" si="23"/>
        <v>315</v>
      </c>
      <c r="B328" s="22"/>
      <c r="C328" s="46">
        <f t="shared" si="24"/>
        <v>54240</v>
      </c>
      <c r="D328" s="15">
        <f t="shared" si="21"/>
        <v>-5.8253135648556054E-10</v>
      </c>
      <c r="E328" s="15">
        <f>'Mortgage 1'!E329+'Mortgage 2'!E329+'Mortgage 3'!E329+'Mortgage 4'!E329+'Mortgage 5'!E329</f>
        <v>0</v>
      </c>
      <c r="F328" s="15">
        <f>'Mortgage 1'!F329+'Mortgage 2'!F329+'Mortgage 3'!F329+'Mortgage 4'!F329+'Mortgage 5'!F329</f>
        <v>0</v>
      </c>
      <c r="G328" s="15">
        <f t="shared" si="22"/>
        <v>0</v>
      </c>
      <c r="H328" s="33">
        <v>0</v>
      </c>
      <c r="I328" s="15">
        <f t="shared" si="20"/>
        <v>-5.8253135648556054E-10</v>
      </c>
      <c r="J328" s="31"/>
    </row>
    <row r="329" spans="1:10" x14ac:dyDescent="0.35">
      <c r="A329" s="22">
        <f t="shared" si="23"/>
        <v>316</v>
      </c>
      <c r="B329" s="22"/>
      <c r="C329" s="46">
        <f t="shared" si="24"/>
        <v>54271</v>
      </c>
      <c r="D329" s="15">
        <f t="shared" si="21"/>
        <v>-5.8253135648556054E-10</v>
      </c>
      <c r="E329" s="15">
        <f>'Mortgage 1'!E330+'Mortgage 2'!E330+'Mortgage 3'!E330+'Mortgage 4'!E330+'Mortgage 5'!E330</f>
        <v>0</v>
      </c>
      <c r="F329" s="15">
        <f>'Mortgage 1'!F330+'Mortgage 2'!F330+'Mortgage 3'!F330+'Mortgage 4'!F330+'Mortgage 5'!F330</f>
        <v>0</v>
      </c>
      <c r="G329" s="15">
        <f t="shared" si="22"/>
        <v>0</v>
      </c>
      <c r="H329" s="33">
        <v>0</v>
      </c>
      <c r="I329" s="15">
        <f t="shared" si="20"/>
        <v>-5.8253135648556054E-10</v>
      </c>
      <c r="J329" s="31"/>
    </row>
    <row r="330" spans="1:10" x14ac:dyDescent="0.35">
      <c r="A330" s="22">
        <f t="shared" si="23"/>
        <v>317</v>
      </c>
      <c r="B330" s="22"/>
      <c r="C330" s="46">
        <f t="shared" si="24"/>
        <v>54302</v>
      </c>
      <c r="D330" s="15">
        <f t="shared" si="21"/>
        <v>-5.8253135648556054E-10</v>
      </c>
      <c r="E330" s="15">
        <f>'Mortgage 1'!E331+'Mortgage 2'!E331+'Mortgage 3'!E331+'Mortgage 4'!E331+'Mortgage 5'!E331</f>
        <v>0</v>
      </c>
      <c r="F330" s="15">
        <f>'Mortgage 1'!F331+'Mortgage 2'!F331+'Mortgage 3'!F331+'Mortgage 4'!F331+'Mortgage 5'!F331</f>
        <v>0</v>
      </c>
      <c r="G330" s="15">
        <f t="shared" si="22"/>
        <v>0</v>
      </c>
      <c r="H330" s="33">
        <v>0</v>
      </c>
      <c r="I330" s="15">
        <f t="shared" si="20"/>
        <v>-5.8253135648556054E-10</v>
      </c>
      <c r="J330" s="31"/>
    </row>
    <row r="331" spans="1:10" x14ac:dyDescent="0.35">
      <c r="A331" s="22">
        <f t="shared" si="23"/>
        <v>318</v>
      </c>
      <c r="B331" s="22"/>
      <c r="C331" s="46">
        <f t="shared" si="24"/>
        <v>54332</v>
      </c>
      <c r="D331" s="15">
        <f t="shared" si="21"/>
        <v>-5.8253135648556054E-10</v>
      </c>
      <c r="E331" s="15">
        <f>'Mortgage 1'!E332+'Mortgage 2'!E332+'Mortgage 3'!E332+'Mortgage 4'!E332+'Mortgage 5'!E332</f>
        <v>0</v>
      </c>
      <c r="F331" s="15">
        <f>'Mortgage 1'!F332+'Mortgage 2'!F332+'Mortgage 3'!F332+'Mortgage 4'!F332+'Mortgage 5'!F332</f>
        <v>0</v>
      </c>
      <c r="G331" s="15">
        <f t="shared" si="22"/>
        <v>0</v>
      </c>
      <c r="H331" s="33">
        <v>0</v>
      </c>
      <c r="I331" s="15">
        <f t="shared" si="20"/>
        <v>-5.8253135648556054E-10</v>
      </c>
      <c r="J331" s="31"/>
    </row>
    <row r="332" spans="1:10" x14ac:dyDescent="0.35">
      <c r="A332" s="22">
        <f t="shared" si="23"/>
        <v>319</v>
      </c>
      <c r="B332" s="22"/>
      <c r="C332" s="46">
        <f t="shared" si="24"/>
        <v>54363</v>
      </c>
      <c r="D332" s="15">
        <f t="shared" si="21"/>
        <v>-5.8253135648556054E-10</v>
      </c>
      <c r="E332" s="15">
        <f>'Mortgage 1'!E333+'Mortgage 2'!E333+'Mortgage 3'!E333+'Mortgage 4'!E333+'Mortgage 5'!E333</f>
        <v>0</v>
      </c>
      <c r="F332" s="15">
        <f>'Mortgage 1'!F333+'Mortgage 2'!F333+'Mortgage 3'!F333+'Mortgage 4'!F333+'Mortgage 5'!F333</f>
        <v>0</v>
      </c>
      <c r="G332" s="15">
        <f t="shared" si="22"/>
        <v>0</v>
      </c>
      <c r="H332" s="33">
        <v>0</v>
      </c>
      <c r="I332" s="15">
        <f t="shared" si="20"/>
        <v>-5.8253135648556054E-10</v>
      </c>
      <c r="J332" s="31"/>
    </row>
    <row r="333" spans="1:10" x14ac:dyDescent="0.35">
      <c r="A333" s="22">
        <f t="shared" si="23"/>
        <v>320</v>
      </c>
      <c r="B333" s="22"/>
      <c r="C333" s="46">
        <f t="shared" si="24"/>
        <v>54393</v>
      </c>
      <c r="D333" s="15">
        <f t="shared" si="21"/>
        <v>-5.8253135648556054E-10</v>
      </c>
      <c r="E333" s="15">
        <f>'Mortgage 1'!E334+'Mortgage 2'!E334+'Mortgage 3'!E334+'Mortgage 4'!E334+'Mortgage 5'!E334</f>
        <v>0</v>
      </c>
      <c r="F333" s="15">
        <f>'Mortgage 1'!F334+'Mortgage 2'!F334+'Mortgage 3'!F334+'Mortgage 4'!F334+'Mortgage 5'!F334</f>
        <v>0</v>
      </c>
      <c r="G333" s="15">
        <f t="shared" si="22"/>
        <v>0</v>
      </c>
      <c r="H333" s="33">
        <v>0</v>
      </c>
      <c r="I333" s="15">
        <f t="shared" si="20"/>
        <v>-5.8253135648556054E-10</v>
      </c>
      <c r="J333" s="31"/>
    </row>
    <row r="334" spans="1:10" x14ac:dyDescent="0.35">
      <c r="A334" s="22">
        <f t="shared" si="23"/>
        <v>321</v>
      </c>
      <c r="B334" s="22"/>
      <c r="C334" s="46">
        <f t="shared" si="24"/>
        <v>54424</v>
      </c>
      <c r="D334" s="15">
        <f t="shared" si="21"/>
        <v>-5.8253135648556054E-10</v>
      </c>
      <c r="E334" s="15">
        <f>'Mortgage 1'!E335+'Mortgage 2'!E335+'Mortgage 3'!E335+'Mortgage 4'!E335+'Mortgage 5'!E335</f>
        <v>0</v>
      </c>
      <c r="F334" s="15">
        <f>'Mortgage 1'!F335+'Mortgage 2'!F335+'Mortgage 3'!F335+'Mortgage 4'!F335+'Mortgage 5'!F335</f>
        <v>0</v>
      </c>
      <c r="G334" s="15">
        <f t="shared" si="22"/>
        <v>0</v>
      </c>
      <c r="H334" s="33">
        <v>0</v>
      </c>
      <c r="I334" s="15">
        <f t="shared" ref="I334:I373" si="25">D334-G334</f>
        <v>-5.8253135648556054E-10</v>
      </c>
      <c r="J334" s="31"/>
    </row>
    <row r="335" spans="1:10" x14ac:dyDescent="0.35">
      <c r="A335" s="22">
        <f t="shared" si="23"/>
        <v>322</v>
      </c>
      <c r="B335" s="22"/>
      <c r="C335" s="46">
        <f t="shared" si="24"/>
        <v>54455</v>
      </c>
      <c r="D335" s="15">
        <f t="shared" ref="D335:D373" si="26">I334</f>
        <v>-5.8253135648556054E-10</v>
      </c>
      <c r="E335" s="15">
        <f>'Mortgage 1'!E336+'Mortgage 2'!E336+'Mortgage 3'!E336+'Mortgage 4'!E336+'Mortgage 5'!E336</f>
        <v>0</v>
      </c>
      <c r="F335" s="15">
        <f>'Mortgage 1'!F336+'Mortgage 2'!F336+'Mortgage 3'!F336+'Mortgage 4'!F336+'Mortgage 5'!F336</f>
        <v>0</v>
      </c>
      <c r="G335" s="15">
        <f t="shared" ref="G335:G373" si="27">E335-F335+$H335</f>
        <v>0</v>
      </c>
      <c r="H335" s="33">
        <v>0</v>
      </c>
      <c r="I335" s="15">
        <f t="shared" si="25"/>
        <v>-5.8253135648556054E-10</v>
      </c>
      <c r="J335" s="31"/>
    </row>
    <row r="336" spans="1:10" x14ac:dyDescent="0.35">
      <c r="A336" s="22">
        <f t="shared" ref="A336:A373" si="28">A335+1</f>
        <v>323</v>
      </c>
      <c r="B336" s="22"/>
      <c r="C336" s="46">
        <f t="shared" ref="C336:C373" si="29">EDATE(C335,$A$14)</f>
        <v>54483</v>
      </c>
      <c r="D336" s="15">
        <f t="shared" si="26"/>
        <v>-5.8253135648556054E-10</v>
      </c>
      <c r="E336" s="15">
        <f>'Mortgage 1'!E337+'Mortgage 2'!E337+'Mortgage 3'!E337+'Mortgage 4'!E337+'Mortgage 5'!E337</f>
        <v>0</v>
      </c>
      <c r="F336" s="15">
        <f>'Mortgage 1'!F337+'Mortgage 2'!F337+'Mortgage 3'!F337+'Mortgage 4'!F337+'Mortgage 5'!F337</f>
        <v>0</v>
      </c>
      <c r="G336" s="15">
        <f t="shared" si="27"/>
        <v>0</v>
      </c>
      <c r="H336" s="33">
        <v>0</v>
      </c>
      <c r="I336" s="15">
        <f t="shared" si="25"/>
        <v>-5.8253135648556054E-10</v>
      </c>
      <c r="J336" s="31"/>
    </row>
    <row r="337" spans="1:10" x14ac:dyDescent="0.35">
      <c r="A337" s="22">
        <f t="shared" si="28"/>
        <v>324</v>
      </c>
      <c r="B337" s="22">
        <v>27</v>
      </c>
      <c r="C337" s="46">
        <f t="shared" si="29"/>
        <v>54514</v>
      </c>
      <c r="D337" s="15">
        <f t="shared" si="26"/>
        <v>-5.8253135648556054E-10</v>
      </c>
      <c r="E337" s="15">
        <f>'Mortgage 1'!E338+'Mortgage 2'!E338+'Mortgage 3'!E338+'Mortgage 4'!E338+'Mortgage 5'!E338</f>
        <v>0</v>
      </c>
      <c r="F337" s="15">
        <f>'Mortgage 1'!F338+'Mortgage 2'!F338+'Mortgage 3'!F338+'Mortgage 4'!F338+'Mortgage 5'!F338</f>
        <v>0</v>
      </c>
      <c r="G337" s="15">
        <f t="shared" si="27"/>
        <v>0</v>
      </c>
      <c r="H337" s="33">
        <v>0</v>
      </c>
      <c r="I337" s="15">
        <f t="shared" si="25"/>
        <v>-5.8253135648556054E-10</v>
      </c>
      <c r="J337" s="31"/>
    </row>
    <row r="338" spans="1:10" x14ac:dyDescent="0.35">
      <c r="A338" s="22">
        <f t="shared" si="28"/>
        <v>325</v>
      </c>
      <c r="B338" s="22"/>
      <c r="C338" s="46">
        <f t="shared" si="29"/>
        <v>54544</v>
      </c>
      <c r="D338" s="15">
        <f t="shared" si="26"/>
        <v>-5.8253135648556054E-10</v>
      </c>
      <c r="E338" s="15">
        <f>'Mortgage 1'!E339+'Mortgage 2'!E339+'Mortgage 3'!E339+'Mortgage 4'!E339+'Mortgage 5'!E339</f>
        <v>0</v>
      </c>
      <c r="F338" s="15">
        <f>'Mortgage 1'!F339+'Mortgage 2'!F339+'Mortgage 3'!F339+'Mortgage 4'!F339+'Mortgage 5'!F339</f>
        <v>0</v>
      </c>
      <c r="G338" s="15">
        <f t="shared" si="27"/>
        <v>0</v>
      </c>
      <c r="H338" s="33">
        <v>0</v>
      </c>
      <c r="I338" s="15">
        <f t="shared" si="25"/>
        <v>-5.8253135648556054E-10</v>
      </c>
      <c r="J338" s="31"/>
    </row>
    <row r="339" spans="1:10" x14ac:dyDescent="0.35">
      <c r="A339" s="22">
        <f t="shared" si="28"/>
        <v>326</v>
      </c>
      <c r="B339" s="22"/>
      <c r="C339" s="46">
        <f t="shared" si="29"/>
        <v>54575</v>
      </c>
      <c r="D339" s="15">
        <f t="shared" si="26"/>
        <v>-5.8253135648556054E-10</v>
      </c>
      <c r="E339" s="15">
        <f>'Mortgage 1'!E340+'Mortgage 2'!E340+'Mortgage 3'!E340+'Mortgage 4'!E340+'Mortgage 5'!E340</f>
        <v>0</v>
      </c>
      <c r="F339" s="15">
        <f>'Mortgage 1'!F340+'Mortgage 2'!F340+'Mortgage 3'!F340+'Mortgage 4'!F340+'Mortgage 5'!F340</f>
        <v>0</v>
      </c>
      <c r="G339" s="15">
        <f t="shared" si="27"/>
        <v>0</v>
      </c>
      <c r="H339" s="33">
        <v>0</v>
      </c>
      <c r="I339" s="15">
        <f t="shared" si="25"/>
        <v>-5.8253135648556054E-10</v>
      </c>
      <c r="J339" s="31"/>
    </row>
    <row r="340" spans="1:10" x14ac:dyDescent="0.35">
      <c r="A340" s="22">
        <f t="shared" si="28"/>
        <v>327</v>
      </c>
      <c r="B340" s="22"/>
      <c r="C340" s="46">
        <f t="shared" si="29"/>
        <v>54605</v>
      </c>
      <c r="D340" s="15">
        <f t="shared" si="26"/>
        <v>-5.8253135648556054E-10</v>
      </c>
      <c r="E340" s="15">
        <f>'Mortgage 1'!E341+'Mortgage 2'!E341+'Mortgage 3'!E341+'Mortgage 4'!E341+'Mortgage 5'!E341</f>
        <v>0</v>
      </c>
      <c r="F340" s="15">
        <f>'Mortgage 1'!F341+'Mortgage 2'!F341+'Mortgage 3'!F341+'Mortgage 4'!F341+'Mortgage 5'!F341</f>
        <v>0</v>
      </c>
      <c r="G340" s="15">
        <f t="shared" si="27"/>
        <v>0</v>
      </c>
      <c r="H340" s="33">
        <v>0</v>
      </c>
      <c r="I340" s="15">
        <f t="shared" si="25"/>
        <v>-5.8253135648556054E-10</v>
      </c>
      <c r="J340" s="31"/>
    </row>
    <row r="341" spans="1:10" x14ac:dyDescent="0.35">
      <c r="A341" s="22">
        <f t="shared" si="28"/>
        <v>328</v>
      </c>
      <c r="B341" s="22"/>
      <c r="C341" s="46">
        <f t="shared" si="29"/>
        <v>54636</v>
      </c>
      <c r="D341" s="15">
        <f t="shared" si="26"/>
        <v>-5.8253135648556054E-10</v>
      </c>
      <c r="E341" s="15">
        <f>'Mortgage 1'!E342+'Mortgage 2'!E342+'Mortgage 3'!E342+'Mortgage 4'!E342+'Mortgage 5'!E342</f>
        <v>0</v>
      </c>
      <c r="F341" s="15">
        <f>'Mortgage 1'!F342+'Mortgage 2'!F342+'Mortgage 3'!F342+'Mortgage 4'!F342+'Mortgage 5'!F342</f>
        <v>0</v>
      </c>
      <c r="G341" s="15">
        <f t="shared" si="27"/>
        <v>0</v>
      </c>
      <c r="H341" s="33">
        <v>0</v>
      </c>
      <c r="I341" s="15">
        <f t="shared" si="25"/>
        <v>-5.8253135648556054E-10</v>
      </c>
      <c r="J341" s="31"/>
    </row>
    <row r="342" spans="1:10" x14ac:dyDescent="0.35">
      <c r="A342" s="22">
        <f t="shared" si="28"/>
        <v>329</v>
      </c>
      <c r="B342" s="22"/>
      <c r="C342" s="46">
        <f t="shared" si="29"/>
        <v>54667</v>
      </c>
      <c r="D342" s="15">
        <f t="shared" si="26"/>
        <v>-5.8253135648556054E-10</v>
      </c>
      <c r="E342" s="15">
        <f>'Mortgage 1'!E343+'Mortgage 2'!E343+'Mortgage 3'!E343+'Mortgage 4'!E343+'Mortgage 5'!E343</f>
        <v>0</v>
      </c>
      <c r="F342" s="15">
        <f>'Mortgage 1'!F343+'Mortgage 2'!F343+'Mortgage 3'!F343+'Mortgage 4'!F343+'Mortgage 5'!F343</f>
        <v>0</v>
      </c>
      <c r="G342" s="15">
        <f t="shared" si="27"/>
        <v>0</v>
      </c>
      <c r="H342" s="33">
        <v>0</v>
      </c>
      <c r="I342" s="15">
        <f t="shared" si="25"/>
        <v>-5.8253135648556054E-10</v>
      </c>
      <c r="J342" s="31"/>
    </row>
    <row r="343" spans="1:10" x14ac:dyDescent="0.35">
      <c r="A343" s="22">
        <f t="shared" si="28"/>
        <v>330</v>
      </c>
      <c r="B343" s="22"/>
      <c r="C343" s="46">
        <f t="shared" si="29"/>
        <v>54697</v>
      </c>
      <c r="D343" s="15">
        <f t="shared" si="26"/>
        <v>-5.8253135648556054E-10</v>
      </c>
      <c r="E343" s="15">
        <f>'Mortgage 1'!E344+'Mortgage 2'!E344+'Mortgage 3'!E344+'Mortgage 4'!E344+'Mortgage 5'!E344</f>
        <v>0</v>
      </c>
      <c r="F343" s="15">
        <f>'Mortgage 1'!F344+'Mortgage 2'!F344+'Mortgage 3'!F344+'Mortgage 4'!F344+'Mortgage 5'!F344</f>
        <v>0</v>
      </c>
      <c r="G343" s="15">
        <f t="shared" si="27"/>
        <v>0</v>
      </c>
      <c r="H343" s="33">
        <v>0</v>
      </c>
      <c r="I343" s="15">
        <f t="shared" si="25"/>
        <v>-5.8253135648556054E-10</v>
      </c>
      <c r="J343" s="31"/>
    </row>
    <row r="344" spans="1:10" x14ac:dyDescent="0.35">
      <c r="A344" s="22">
        <f t="shared" si="28"/>
        <v>331</v>
      </c>
      <c r="B344" s="22"/>
      <c r="C344" s="46">
        <f t="shared" si="29"/>
        <v>54728</v>
      </c>
      <c r="D344" s="15">
        <f t="shared" si="26"/>
        <v>-5.8253135648556054E-10</v>
      </c>
      <c r="E344" s="15">
        <f>'Mortgage 1'!E345+'Mortgage 2'!E345+'Mortgage 3'!E345+'Mortgage 4'!E345+'Mortgage 5'!E345</f>
        <v>0</v>
      </c>
      <c r="F344" s="15">
        <f>'Mortgage 1'!F345+'Mortgage 2'!F345+'Mortgage 3'!F345+'Mortgage 4'!F345+'Mortgage 5'!F345</f>
        <v>0</v>
      </c>
      <c r="G344" s="15">
        <f t="shared" si="27"/>
        <v>0</v>
      </c>
      <c r="H344" s="33">
        <v>0</v>
      </c>
      <c r="I344" s="15">
        <f t="shared" si="25"/>
        <v>-5.8253135648556054E-10</v>
      </c>
      <c r="J344" s="31"/>
    </row>
    <row r="345" spans="1:10" x14ac:dyDescent="0.35">
      <c r="A345" s="22">
        <f t="shared" si="28"/>
        <v>332</v>
      </c>
      <c r="B345" s="22"/>
      <c r="C345" s="46">
        <f t="shared" si="29"/>
        <v>54758</v>
      </c>
      <c r="D345" s="15">
        <f t="shared" si="26"/>
        <v>-5.8253135648556054E-10</v>
      </c>
      <c r="E345" s="15">
        <f>'Mortgage 1'!E346+'Mortgage 2'!E346+'Mortgage 3'!E346+'Mortgage 4'!E346+'Mortgage 5'!E346</f>
        <v>0</v>
      </c>
      <c r="F345" s="15">
        <f>'Mortgage 1'!F346+'Mortgage 2'!F346+'Mortgage 3'!F346+'Mortgage 4'!F346+'Mortgage 5'!F346</f>
        <v>0</v>
      </c>
      <c r="G345" s="15">
        <f t="shared" si="27"/>
        <v>0</v>
      </c>
      <c r="H345" s="33">
        <v>0</v>
      </c>
      <c r="I345" s="15">
        <f t="shared" si="25"/>
        <v>-5.8253135648556054E-10</v>
      </c>
      <c r="J345" s="31"/>
    </row>
    <row r="346" spans="1:10" x14ac:dyDescent="0.35">
      <c r="A346" s="22">
        <f t="shared" si="28"/>
        <v>333</v>
      </c>
      <c r="B346" s="22"/>
      <c r="C346" s="46">
        <f t="shared" si="29"/>
        <v>54789</v>
      </c>
      <c r="D346" s="15">
        <f t="shared" si="26"/>
        <v>-5.8253135648556054E-10</v>
      </c>
      <c r="E346" s="15">
        <f>'Mortgage 1'!E347+'Mortgage 2'!E347+'Mortgage 3'!E347+'Mortgage 4'!E347+'Mortgage 5'!E347</f>
        <v>0</v>
      </c>
      <c r="F346" s="15">
        <f>'Mortgage 1'!F347+'Mortgage 2'!F347+'Mortgage 3'!F347+'Mortgage 4'!F347+'Mortgage 5'!F347</f>
        <v>0</v>
      </c>
      <c r="G346" s="15">
        <f t="shared" si="27"/>
        <v>0</v>
      </c>
      <c r="H346" s="33">
        <v>0</v>
      </c>
      <c r="I346" s="15">
        <f t="shared" si="25"/>
        <v>-5.8253135648556054E-10</v>
      </c>
      <c r="J346" s="31"/>
    </row>
    <row r="347" spans="1:10" x14ac:dyDescent="0.35">
      <c r="A347" s="22">
        <f t="shared" si="28"/>
        <v>334</v>
      </c>
      <c r="B347" s="22"/>
      <c r="C347" s="46">
        <f t="shared" si="29"/>
        <v>54820</v>
      </c>
      <c r="D347" s="15">
        <f t="shared" si="26"/>
        <v>-5.8253135648556054E-10</v>
      </c>
      <c r="E347" s="15">
        <f>'Mortgage 1'!E348+'Mortgage 2'!E348+'Mortgage 3'!E348+'Mortgage 4'!E348+'Mortgage 5'!E348</f>
        <v>0</v>
      </c>
      <c r="F347" s="15">
        <f>'Mortgage 1'!F348+'Mortgage 2'!F348+'Mortgage 3'!F348+'Mortgage 4'!F348+'Mortgage 5'!F348</f>
        <v>0</v>
      </c>
      <c r="G347" s="15">
        <f t="shared" si="27"/>
        <v>0</v>
      </c>
      <c r="H347" s="33">
        <v>0</v>
      </c>
      <c r="I347" s="15">
        <f t="shared" si="25"/>
        <v>-5.8253135648556054E-10</v>
      </c>
      <c r="J347" s="31"/>
    </row>
    <row r="348" spans="1:10" x14ac:dyDescent="0.35">
      <c r="A348" s="22">
        <f t="shared" si="28"/>
        <v>335</v>
      </c>
      <c r="B348" s="22"/>
      <c r="C348" s="46">
        <f t="shared" si="29"/>
        <v>54848</v>
      </c>
      <c r="D348" s="15">
        <f t="shared" si="26"/>
        <v>-5.8253135648556054E-10</v>
      </c>
      <c r="E348" s="15">
        <f>'Mortgage 1'!E349+'Mortgage 2'!E349+'Mortgage 3'!E349+'Mortgage 4'!E349+'Mortgage 5'!E349</f>
        <v>0</v>
      </c>
      <c r="F348" s="15">
        <f>'Mortgage 1'!F349+'Mortgage 2'!F349+'Mortgage 3'!F349+'Mortgage 4'!F349+'Mortgage 5'!F349</f>
        <v>0</v>
      </c>
      <c r="G348" s="15">
        <f t="shared" si="27"/>
        <v>0</v>
      </c>
      <c r="H348" s="33">
        <v>0</v>
      </c>
      <c r="I348" s="15">
        <f t="shared" si="25"/>
        <v>-5.8253135648556054E-10</v>
      </c>
      <c r="J348" s="31"/>
    </row>
    <row r="349" spans="1:10" x14ac:dyDescent="0.35">
      <c r="A349" s="22">
        <f t="shared" si="28"/>
        <v>336</v>
      </c>
      <c r="B349" s="22">
        <v>28</v>
      </c>
      <c r="C349" s="46">
        <f t="shared" si="29"/>
        <v>54879</v>
      </c>
      <c r="D349" s="15">
        <f t="shared" si="26"/>
        <v>-5.8253135648556054E-10</v>
      </c>
      <c r="E349" s="15">
        <f>'Mortgage 1'!E350+'Mortgage 2'!E350+'Mortgage 3'!E350+'Mortgage 4'!E350+'Mortgage 5'!E350</f>
        <v>0</v>
      </c>
      <c r="F349" s="15">
        <f>'Mortgage 1'!F350+'Mortgage 2'!F350+'Mortgage 3'!F350+'Mortgage 4'!F350+'Mortgage 5'!F350</f>
        <v>0</v>
      </c>
      <c r="G349" s="15">
        <f t="shared" si="27"/>
        <v>0</v>
      </c>
      <c r="H349" s="33">
        <v>0</v>
      </c>
      <c r="I349" s="15">
        <f t="shared" si="25"/>
        <v>-5.8253135648556054E-10</v>
      </c>
      <c r="J349" s="31"/>
    </row>
    <row r="350" spans="1:10" x14ac:dyDescent="0.35">
      <c r="A350" s="22">
        <f t="shared" si="28"/>
        <v>337</v>
      </c>
      <c r="B350" s="22"/>
      <c r="C350" s="46">
        <f t="shared" si="29"/>
        <v>54909</v>
      </c>
      <c r="D350" s="15">
        <f t="shared" si="26"/>
        <v>-5.8253135648556054E-10</v>
      </c>
      <c r="E350" s="15">
        <f>'Mortgage 1'!E351+'Mortgage 2'!E351+'Mortgage 3'!E351+'Mortgage 4'!E351+'Mortgage 5'!E351</f>
        <v>0</v>
      </c>
      <c r="F350" s="15">
        <f>'Mortgage 1'!F351+'Mortgage 2'!F351+'Mortgage 3'!F351+'Mortgage 4'!F351+'Mortgage 5'!F351</f>
        <v>0</v>
      </c>
      <c r="G350" s="15">
        <f t="shared" si="27"/>
        <v>0</v>
      </c>
      <c r="H350" s="33">
        <v>0</v>
      </c>
      <c r="I350" s="15">
        <f t="shared" si="25"/>
        <v>-5.8253135648556054E-10</v>
      </c>
      <c r="J350" s="31"/>
    </row>
    <row r="351" spans="1:10" x14ac:dyDescent="0.35">
      <c r="A351" s="22">
        <f t="shared" si="28"/>
        <v>338</v>
      </c>
      <c r="B351" s="22"/>
      <c r="C351" s="46">
        <f t="shared" si="29"/>
        <v>54940</v>
      </c>
      <c r="D351" s="15">
        <f t="shared" si="26"/>
        <v>-5.8253135648556054E-10</v>
      </c>
      <c r="E351" s="15">
        <f>'Mortgage 1'!E352+'Mortgage 2'!E352+'Mortgage 3'!E352+'Mortgage 4'!E352+'Mortgage 5'!E352</f>
        <v>0</v>
      </c>
      <c r="F351" s="15">
        <f>'Mortgage 1'!F352+'Mortgage 2'!F352+'Mortgage 3'!F352+'Mortgage 4'!F352+'Mortgage 5'!F352</f>
        <v>0</v>
      </c>
      <c r="G351" s="15">
        <f t="shared" si="27"/>
        <v>0</v>
      </c>
      <c r="H351" s="33">
        <v>0</v>
      </c>
      <c r="I351" s="15">
        <f t="shared" si="25"/>
        <v>-5.8253135648556054E-10</v>
      </c>
      <c r="J351" s="31"/>
    </row>
    <row r="352" spans="1:10" x14ac:dyDescent="0.35">
      <c r="A352" s="22">
        <f t="shared" si="28"/>
        <v>339</v>
      </c>
      <c r="B352" s="22"/>
      <c r="C352" s="46">
        <f t="shared" si="29"/>
        <v>54970</v>
      </c>
      <c r="D352" s="15">
        <f t="shared" si="26"/>
        <v>-5.8253135648556054E-10</v>
      </c>
      <c r="E352" s="15">
        <f>'Mortgage 1'!E353+'Mortgage 2'!E353+'Mortgage 3'!E353+'Mortgage 4'!E353+'Mortgage 5'!E353</f>
        <v>0</v>
      </c>
      <c r="F352" s="15">
        <f>'Mortgage 1'!F353+'Mortgage 2'!F353+'Mortgage 3'!F353+'Mortgage 4'!F353+'Mortgage 5'!F353</f>
        <v>0</v>
      </c>
      <c r="G352" s="15">
        <f t="shared" si="27"/>
        <v>0</v>
      </c>
      <c r="H352" s="33">
        <v>0</v>
      </c>
      <c r="I352" s="15">
        <f t="shared" si="25"/>
        <v>-5.8253135648556054E-10</v>
      </c>
      <c r="J352" s="31"/>
    </row>
    <row r="353" spans="1:10" x14ac:dyDescent="0.35">
      <c r="A353" s="22">
        <f t="shared" si="28"/>
        <v>340</v>
      </c>
      <c r="B353" s="22"/>
      <c r="C353" s="46">
        <f t="shared" si="29"/>
        <v>55001</v>
      </c>
      <c r="D353" s="15">
        <f t="shared" si="26"/>
        <v>-5.8253135648556054E-10</v>
      </c>
      <c r="E353" s="15">
        <f>'Mortgage 1'!E354+'Mortgage 2'!E354+'Mortgage 3'!E354+'Mortgage 4'!E354+'Mortgage 5'!E354</f>
        <v>0</v>
      </c>
      <c r="F353" s="15">
        <f>'Mortgage 1'!F354+'Mortgage 2'!F354+'Mortgage 3'!F354+'Mortgage 4'!F354+'Mortgage 5'!F354</f>
        <v>0</v>
      </c>
      <c r="G353" s="15">
        <f t="shared" si="27"/>
        <v>0</v>
      </c>
      <c r="H353" s="33">
        <v>0</v>
      </c>
      <c r="I353" s="15">
        <f t="shared" si="25"/>
        <v>-5.8253135648556054E-10</v>
      </c>
      <c r="J353" s="31"/>
    </row>
    <row r="354" spans="1:10" x14ac:dyDescent="0.35">
      <c r="A354" s="22">
        <f t="shared" si="28"/>
        <v>341</v>
      </c>
      <c r="B354" s="22"/>
      <c r="C354" s="46">
        <f t="shared" si="29"/>
        <v>55032</v>
      </c>
      <c r="D354" s="15">
        <f t="shared" si="26"/>
        <v>-5.8253135648556054E-10</v>
      </c>
      <c r="E354" s="15">
        <f>'Mortgage 1'!E355+'Mortgage 2'!E355+'Mortgage 3'!E355+'Mortgage 4'!E355+'Mortgage 5'!E355</f>
        <v>0</v>
      </c>
      <c r="F354" s="15">
        <f>'Mortgage 1'!F355+'Mortgage 2'!F355+'Mortgage 3'!F355+'Mortgage 4'!F355+'Mortgage 5'!F355</f>
        <v>0</v>
      </c>
      <c r="G354" s="15">
        <f t="shared" si="27"/>
        <v>0</v>
      </c>
      <c r="H354" s="33">
        <v>0</v>
      </c>
      <c r="I354" s="15">
        <f t="shared" si="25"/>
        <v>-5.8253135648556054E-10</v>
      </c>
      <c r="J354" s="31"/>
    </row>
    <row r="355" spans="1:10" x14ac:dyDescent="0.35">
      <c r="A355" s="22">
        <f t="shared" si="28"/>
        <v>342</v>
      </c>
      <c r="B355" s="22"/>
      <c r="C355" s="46">
        <f t="shared" si="29"/>
        <v>55062</v>
      </c>
      <c r="D355" s="15">
        <f t="shared" si="26"/>
        <v>-5.8253135648556054E-10</v>
      </c>
      <c r="E355" s="15">
        <f>'Mortgage 1'!E356+'Mortgage 2'!E356+'Mortgage 3'!E356+'Mortgage 4'!E356+'Mortgage 5'!E356</f>
        <v>0</v>
      </c>
      <c r="F355" s="15">
        <f>'Mortgage 1'!F356+'Mortgage 2'!F356+'Mortgage 3'!F356+'Mortgage 4'!F356+'Mortgage 5'!F356</f>
        <v>0</v>
      </c>
      <c r="G355" s="15">
        <f t="shared" si="27"/>
        <v>0</v>
      </c>
      <c r="H355" s="33">
        <v>0</v>
      </c>
      <c r="I355" s="15">
        <f t="shared" si="25"/>
        <v>-5.8253135648556054E-10</v>
      </c>
      <c r="J355" s="31"/>
    </row>
    <row r="356" spans="1:10" x14ac:dyDescent="0.35">
      <c r="A356" s="22">
        <f t="shared" si="28"/>
        <v>343</v>
      </c>
      <c r="B356" s="22"/>
      <c r="C356" s="46">
        <f t="shared" si="29"/>
        <v>55093</v>
      </c>
      <c r="D356" s="15">
        <f t="shared" si="26"/>
        <v>-5.8253135648556054E-10</v>
      </c>
      <c r="E356" s="15">
        <f>'Mortgage 1'!E357+'Mortgage 2'!E357+'Mortgage 3'!E357+'Mortgage 4'!E357+'Mortgage 5'!E357</f>
        <v>0</v>
      </c>
      <c r="F356" s="15">
        <f>'Mortgage 1'!F357+'Mortgage 2'!F357+'Mortgage 3'!F357+'Mortgage 4'!F357+'Mortgage 5'!F357</f>
        <v>0</v>
      </c>
      <c r="G356" s="15">
        <f t="shared" si="27"/>
        <v>0</v>
      </c>
      <c r="H356" s="33">
        <v>0</v>
      </c>
      <c r="I356" s="15">
        <f t="shared" si="25"/>
        <v>-5.8253135648556054E-10</v>
      </c>
      <c r="J356" s="31"/>
    </row>
    <row r="357" spans="1:10" x14ac:dyDescent="0.35">
      <c r="A357" s="22">
        <f t="shared" si="28"/>
        <v>344</v>
      </c>
      <c r="B357" s="22"/>
      <c r="C357" s="46">
        <f t="shared" si="29"/>
        <v>55123</v>
      </c>
      <c r="D357" s="15">
        <f t="shared" si="26"/>
        <v>-5.8253135648556054E-10</v>
      </c>
      <c r="E357" s="15">
        <f>'Mortgage 1'!E358+'Mortgage 2'!E358+'Mortgage 3'!E358+'Mortgage 4'!E358+'Mortgage 5'!E358</f>
        <v>0</v>
      </c>
      <c r="F357" s="15">
        <f>'Mortgage 1'!F358+'Mortgage 2'!F358+'Mortgage 3'!F358+'Mortgage 4'!F358+'Mortgage 5'!F358</f>
        <v>0</v>
      </c>
      <c r="G357" s="15">
        <f t="shared" si="27"/>
        <v>0</v>
      </c>
      <c r="H357" s="33">
        <v>0</v>
      </c>
      <c r="I357" s="15">
        <f t="shared" si="25"/>
        <v>-5.8253135648556054E-10</v>
      </c>
      <c r="J357" s="31"/>
    </row>
    <row r="358" spans="1:10" x14ac:dyDescent="0.35">
      <c r="A358" s="22">
        <f t="shared" si="28"/>
        <v>345</v>
      </c>
      <c r="B358" s="22"/>
      <c r="C358" s="46">
        <f t="shared" si="29"/>
        <v>55154</v>
      </c>
      <c r="D358" s="15">
        <f t="shared" si="26"/>
        <v>-5.8253135648556054E-10</v>
      </c>
      <c r="E358" s="15">
        <f>'Mortgage 1'!E359+'Mortgage 2'!E359+'Mortgage 3'!E359+'Mortgage 4'!E359+'Mortgage 5'!E359</f>
        <v>0</v>
      </c>
      <c r="F358" s="15">
        <f>'Mortgage 1'!F359+'Mortgage 2'!F359+'Mortgage 3'!F359+'Mortgage 4'!F359+'Mortgage 5'!F359</f>
        <v>0</v>
      </c>
      <c r="G358" s="15">
        <f t="shared" si="27"/>
        <v>0</v>
      </c>
      <c r="H358" s="33">
        <v>0</v>
      </c>
      <c r="I358" s="15">
        <f t="shared" si="25"/>
        <v>-5.8253135648556054E-10</v>
      </c>
      <c r="J358" s="31"/>
    </row>
    <row r="359" spans="1:10" x14ac:dyDescent="0.35">
      <c r="A359" s="22">
        <f t="shared" si="28"/>
        <v>346</v>
      </c>
      <c r="B359" s="22"/>
      <c r="C359" s="46">
        <f t="shared" si="29"/>
        <v>55185</v>
      </c>
      <c r="D359" s="15">
        <f t="shared" si="26"/>
        <v>-5.8253135648556054E-10</v>
      </c>
      <c r="E359" s="15">
        <f>'Mortgage 1'!E360+'Mortgage 2'!E360+'Mortgage 3'!E360+'Mortgage 4'!E360+'Mortgage 5'!E360</f>
        <v>0</v>
      </c>
      <c r="F359" s="15">
        <f>'Mortgage 1'!F360+'Mortgage 2'!F360+'Mortgage 3'!F360+'Mortgage 4'!F360+'Mortgage 5'!F360</f>
        <v>0</v>
      </c>
      <c r="G359" s="15">
        <f t="shared" si="27"/>
        <v>0</v>
      </c>
      <c r="H359" s="33">
        <v>0</v>
      </c>
      <c r="I359" s="15">
        <f t="shared" si="25"/>
        <v>-5.8253135648556054E-10</v>
      </c>
      <c r="J359" s="31"/>
    </row>
    <row r="360" spans="1:10" x14ac:dyDescent="0.35">
      <c r="A360" s="22">
        <f t="shared" si="28"/>
        <v>347</v>
      </c>
      <c r="B360" s="22"/>
      <c r="C360" s="46">
        <f t="shared" si="29"/>
        <v>55213</v>
      </c>
      <c r="D360" s="15">
        <f t="shared" si="26"/>
        <v>-5.8253135648556054E-10</v>
      </c>
      <c r="E360" s="15">
        <f>'Mortgage 1'!E361+'Mortgage 2'!E361+'Mortgage 3'!E361+'Mortgage 4'!E361+'Mortgage 5'!E361</f>
        <v>0</v>
      </c>
      <c r="F360" s="15">
        <f>'Mortgage 1'!F361+'Mortgage 2'!F361+'Mortgage 3'!F361+'Mortgage 4'!F361+'Mortgage 5'!F361</f>
        <v>0</v>
      </c>
      <c r="G360" s="15">
        <f t="shared" si="27"/>
        <v>0</v>
      </c>
      <c r="H360" s="33">
        <v>0</v>
      </c>
      <c r="I360" s="15">
        <f t="shared" si="25"/>
        <v>-5.8253135648556054E-10</v>
      </c>
      <c r="J360" s="31"/>
    </row>
    <row r="361" spans="1:10" x14ac:dyDescent="0.35">
      <c r="A361" s="22">
        <f t="shared" si="28"/>
        <v>348</v>
      </c>
      <c r="B361" s="22">
        <v>29</v>
      </c>
      <c r="C361" s="46">
        <f t="shared" si="29"/>
        <v>55244</v>
      </c>
      <c r="D361" s="15">
        <f t="shared" si="26"/>
        <v>-5.8253135648556054E-10</v>
      </c>
      <c r="E361" s="15">
        <f>'Mortgage 1'!E362+'Mortgage 2'!E362+'Mortgage 3'!E362+'Mortgage 4'!E362+'Mortgage 5'!E362</f>
        <v>0</v>
      </c>
      <c r="F361" s="15">
        <f>'Mortgage 1'!F362+'Mortgage 2'!F362+'Mortgage 3'!F362+'Mortgage 4'!F362+'Mortgage 5'!F362</f>
        <v>0</v>
      </c>
      <c r="G361" s="15">
        <f t="shared" si="27"/>
        <v>0</v>
      </c>
      <c r="H361" s="33">
        <v>0</v>
      </c>
      <c r="I361" s="15">
        <f t="shared" si="25"/>
        <v>-5.8253135648556054E-10</v>
      </c>
      <c r="J361" s="31"/>
    </row>
    <row r="362" spans="1:10" x14ac:dyDescent="0.35">
      <c r="A362" s="22">
        <f t="shared" si="28"/>
        <v>349</v>
      </c>
      <c r="B362" s="22"/>
      <c r="C362" s="46">
        <f t="shared" si="29"/>
        <v>55274</v>
      </c>
      <c r="D362" s="15">
        <f t="shared" si="26"/>
        <v>-5.8253135648556054E-10</v>
      </c>
      <c r="E362" s="15">
        <f>'Mortgage 1'!E363+'Mortgage 2'!E363+'Mortgage 3'!E363+'Mortgage 4'!E363+'Mortgage 5'!E363</f>
        <v>0</v>
      </c>
      <c r="F362" s="15">
        <f>'Mortgage 1'!F363+'Mortgage 2'!F363+'Mortgage 3'!F363+'Mortgage 4'!F363+'Mortgage 5'!F363</f>
        <v>0</v>
      </c>
      <c r="G362" s="15">
        <f t="shared" si="27"/>
        <v>0</v>
      </c>
      <c r="H362" s="33">
        <v>0</v>
      </c>
      <c r="I362" s="15">
        <f t="shared" si="25"/>
        <v>-5.8253135648556054E-10</v>
      </c>
      <c r="J362" s="31"/>
    </row>
    <row r="363" spans="1:10" x14ac:dyDescent="0.35">
      <c r="A363" s="22">
        <f t="shared" si="28"/>
        <v>350</v>
      </c>
      <c r="B363" s="22"/>
      <c r="C363" s="46">
        <f t="shared" si="29"/>
        <v>55305</v>
      </c>
      <c r="D363" s="15">
        <f t="shared" si="26"/>
        <v>-5.8253135648556054E-10</v>
      </c>
      <c r="E363" s="15">
        <f>'Mortgage 1'!E364+'Mortgage 2'!E364+'Mortgage 3'!E364+'Mortgage 4'!E364+'Mortgage 5'!E364</f>
        <v>0</v>
      </c>
      <c r="F363" s="15">
        <f>'Mortgage 1'!F364+'Mortgage 2'!F364+'Mortgage 3'!F364+'Mortgage 4'!F364+'Mortgage 5'!F364</f>
        <v>0</v>
      </c>
      <c r="G363" s="15">
        <f t="shared" si="27"/>
        <v>0</v>
      </c>
      <c r="H363" s="33">
        <v>0</v>
      </c>
      <c r="I363" s="15">
        <f t="shared" si="25"/>
        <v>-5.8253135648556054E-10</v>
      </c>
      <c r="J363" s="31"/>
    </row>
    <row r="364" spans="1:10" x14ac:dyDescent="0.35">
      <c r="A364" s="22">
        <f t="shared" si="28"/>
        <v>351</v>
      </c>
      <c r="B364" s="22"/>
      <c r="C364" s="46">
        <f t="shared" si="29"/>
        <v>55335</v>
      </c>
      <c r="D364" s="15">
        <f t="shared" si="26"/>
        <v>-5.8253135648556054E-10</v>
      </c>
      <c r="E364" s="15">
        <f>'Mortgage 1'!E365+'Mortgage 2'!E365+'Mortgage 3'!E365+'Mortgage 4'!E365+'Mortgage 5'!E365</f>
        <v>0</v>
      </c>
      <c r="F364" s="15">
        <f>'Mortgage 1'!F365+'Mortgage 2'!F365+'Mortgage 3'!F365+'Mortgage 4'!F365+'Mortgage 5'!F365</f>
        <v>0</v>
      </c>
      <c r="G364" s="15">
        <f t="shared" si="27"/>
        <v>0</v>
      </c>
      <c r="H364" s="33">
        <v>0</v>
      </c>
      <c r="I364" s="15">
        <f t="shared" si="25"/>
        <v>-5.8253135648556054E-10</v>
      </c>
      <c r="J364" s="31"/>
    </row>
    <row r="365" spans="1:10" x14ac:dyDescent="0.35">
      <c r="A365" s="22">
        <f t="shared" si="28"/>
        <v>352</v>
      </c>
      <c r="B365" s="22"/>
      <c r="C365" s="46">
        <f t="shared" si="29"/>
        <v>55366</v>
      </c>
      <c r="D365" s="15">
        <f t="shared" si="26"/>
        <v>-5.8253135648556054E-10</v>
      </c>
      <c r="E365" s="15">
        <f>'Mortgage 1'!E366+'Mortgage 2'!E366+'Mortgage 3'!E366+'Mortgage 4'!E366+'Mortgage 5'!E366</f>
        <v>0</v>
      </c>
      <c r="F365" s="15">
        <f>'Mortgage 1'!F366+'Mortgage 2'!F366+'Mortgage 3'!F366+'Mortgage 4'!F366+'Mortgage 5'!F366</f>
        <v>0</v>
      </c>
      <c r="G365" s="15">
        <f t="shared" si="27"/>
        <v>0</v>
      </c>
      <c r="H365" s="33">
        <v>0</v>
      </c>
      <c r="I365" s="15">
        <f t="shared" si="25"/>
        <v>-5.8253135648556054E-10</v>
      </c>
      <c r="J365" s="31"/>
    </row>
    <row r="366" spans="1:10" x14ac:dyDescent="0.35">
      <c r="A366" s="22">
        <f t="shared" si="28"/>
        <v>353</v>
      </c>
      <c r="B366" s="22"/>
      <c r="C366" s="46">
        <f t="shared" si="29"/>
        <v>55397</v>
      </c>
      <c r="D366" s="15">
        <f t="shared" si="26"/>
        <v>-5.8253135648556054E-10</v>
      </c>
      <c r="E366" s="15">
        <f>'Mortgage 1'!E367+'Mortgage 2'!E367+'Mortgage 3'!E367+'Mortgage 4'!E367+'Mortgage 5'!E367</f>
        <v>0</v>
      </c>
      <c r="F366" s="15">
        <f>'Mortgage 1'!F367+'Mortgage 2'!F367+'Mortgage 3'!F367+'Mortgage 4'!F367+'Mortgage 5'!F367</f>
        <v>0</v>
      </c>
      <c r="G366" s="15">
        <f t="shared" si="27"/>
        <v>0</v>
      </c>
      <c r="H366" s="33">
        <v>0</v>
      </c>
      <c r="I366" s="15">
        <f t="shared" si="25"/>
        <v>-5.8253135648556054E-10</v>
      </c>
      <c r="J366" s="31"/>
    </row>
    <row r="367" spans="1:10" x14ac:dyDescent="0.35">
      <c r="A367" s="22">
        <f t="shared" si="28"/>
        <v>354</v>
      </c>
      <c r="B367" s="22"/>
      <c r="C367" s="46">
        <f t="shared" si="29"/>
        <v>55427</v>
      </c>
      <c r="D367" s="15">
        <f t="shared" si="26"/>
        <v>-5.8253135648556054E-10</v>
      </c>
      <c r="E367" s="15">
        <f>'Mortgage 1'!E368+'Mortgage 2'!E368+'Mortgage 3'!E368+'Mortgage 4'!E368+'Mortgage 5'!E368</f>
        <v>0</v>
      </c>
      <c r="F367" s="15">
        <f>'Mortgage 1'!F368+'Mortgage 2'!F368+'Mortgage 3'!F368+'Mortgage 4'!F368+'Mortgage 5'!F368</f>
        <v>0</v>
      </c>
      <c r="G367" s="15">
        <f t="shared" si="27"/>
        <v>0</v>
      </c>
      <c r="H367" s="33">
        <v>0</v>
      </c>
      <c r="I367" s="15">
        <f t="shared" si="25"/>
        <v>-5.8253135648556054E-10</v>
      </c>
      <c r="J367" s="31"/>
    </row>
    <row r="368" spans="1:10" x14ac:dyDescent="0.35">
      <c r="A368" s="22">
        <f t="shared" si="28"/>
        <v>355</v>
      </c>
      <c r="B368" s="22"/>
      <c r="C368" s="46">
        <f t="shared" si="29"/>
        <v>55458</v>
      </c>
      <c r="D368" s="15">
        <f t="shared" si="26"/>
        <v>-5.8253135648556054E-10</v>
      </c>
      <c r="E368" s="15">
        <f>'Mortgage 1'!E369+'Mortgage 2'!E369+'Mortgage 3'!E369+'Mortgage 4'!E369+'Mortgage 5'!E369</f>
        <v>0</v>
      </c>
      <c r="F368" s="15">
        <f>'Mortgage 1'!F369+'Mortgage 2'!F369+'Mortgage 3'!F369+'Mortgage 4'!F369+'Mortgage 5'!F369</f>
        <v>0</v>
      </c>
      <c r="G368" s="15">
        <f t="shared" si="27"/>
        <v>0</v>
      </c>
      <c r="H368" s="33">
        <v>0</v>
      </c>
      <c r="I368" s="15">
        <f t="shared" si="25"/>
        <v>-5.8253135648556054E-10</v>
      </c>
      <c r="J368" s="31"/>
    </row>
    <row r="369" spans="1:10" x14ac:dyDescent="0.35">
      <c r="A369" s="22">
        <f t="shared" si="28"/>
        <v>356</v>
      </c>
      <c r="B369" s="22"/>
      <c r="C369" s="46">
        <f t="shared" si="29"/>
        <v>55488</v>
      </c>
      <c r="D369" s="15">
        <f t="shared" si="26"/>
        <v>-5.8253135648556054E-10</v>
      </c>
      <c r="E369" s="15">
        <f>'Mortgage 1'!E370+'Mortgage 2'!E370+'Mortgage 3'!E370+'Mortgage 4'!E370+'Mortgage 5'!E370</f>
        <v>0</v>
      </c>
      <c r="F369" s="15">
        <f>'Mortgage 1'!F370+'Mortgage 2'!F370+'Mortgage 3'!F370+'Mortgage 4'!F370+'Mortgage 5'!F370</f>
        <v>0</v>
      </c>
      <c r="G369" s="15">
        <f t="shared" si="27"/>
        <v>0</v>
      </c>
      <c r="H369" s="33">
        <v>0</v>
      </c>
      <c r="I369" s="15">
        <f t="shared" si="25"/>
        <v>-5.8253135648556054E-10</v>
      </c>
      <c r="J369" s="31"/>
    </row>
    <row r="370" spans="1:10" x14ac:dyDescent="0.35">
      <c r="A370" s="22">
        <f t="shared" si="28"/>
        <v>357</v>
      </c>
      <c r="B370" s="22"/>
      <c r="C370" s="46">
        <f t="shared" si="29"/>
        <v>55519</v>
      </c>
      <c r="D370" s="15">
        <f t="shared" si="26"/>
        <v>-5.8253135648556054E-10</v>
      </c>
      <c r="E370" s="15">
        <f>'Mortgage 1'!E371+'Mortgage 2'!E371+'Mortgage 3'!E371+'Mortgage 4'!E371+'Mortgage 5'!E371</f>
        <v>0</v>
      </c>
      <c r="F370" s="15">
        <f>'Mortgage 1'!F371+'Mortgage 2'!F371+'Mortgage 3'!F371+'Mortgage 4'!F371+'Mortgage 5'!F371</f>
        <v>0</v>
      </c>
      <c r="G370" s="15">
        <f t="shared" si="27"/>
        <v>0</v>
      </c>
      <c r="H370" s="33">
        <v>0</v>
      </c>
      <c r="I370" s="15">
        <f t="shared" si="25"/>
        <v>-5.8253135648556054E-10</v>
      </c>
      <c r="J370" s="31"/>
    </row>
    <row r="371" spans="1:10" x14ac:dyDescent="0.35">
      <c r="A371" s="22">
        <f t="shared" si="28"/>
        <v>358</v>
      </c>
      <c r="B371" s="22"/>
      <c r="C371" s="46">
        <f t="shared" si="29"/>
        <v>55550</v>
      </c>
      <c r="D371" s="15">
        <f t="shared" si="26"/>
        <v>-5.8253135648556054E-10</v>
      </c>
      <c r="E371" s="15">
        <f>'Mortgage 1'!E372+'Mortgage 2'!E372+'Mortgage 3'!E372+'Mortgage 4'!E372+'Mortgage 5'!E372</f>
        <v>0</v>
      </c>
      <c r="F371" s="15">
        <f>'Mortgage 1'!F372+'Mortgage 2'!F372+'Mortgage 3'!F372+'Mortgage 4'!F372+'Mortgage 5'!F372</f>
        <v>0</v>
      </c>
      <c r="G371" s="15">
        <f t="shared" si="27"/>
        <v>0</v>
      </c>
      <c r="H371" s="33">
        <v>0</v>
      </c>
      <c r="I371" s="15">
        <f t="shared" si="25"/>
        <v>-5.8253135648556054E-10</v>
      </c>
      <c r="J371" s="31"/>
    </row>
    <row r="372" spans="1:10" x14ac:dyDescent="0.35">
      <c r="A372" s="22">
        <f t="shared" si="28"/>
        <v>359</v>
      </c>
      <c r="B372" s="22"/>
      <c r="C372" s="46">
        <f t="shared" si="29"/>
        <v>55579</v>
      </c>
      <c r="D372" s="15">
        <f t="shared" si="26"/>
        <v>-5.8253135648556054E-10</v>
      </c>
      <c r="E372" s="15">
        <f>'Mortgage 1'!E373+'Mortgage 2'!E373+'Mortgage 3'!E373+'Mortgage 4'!E373+'Mortgage 5'!E373</f>
        <v>0</v>
      </c>
      <c r="F372" s="15">
        <f>'Mortgage 1'!F373+'Mortgage 2'!F373+'Mortgage 3'!F373+'Mortgage 4'!F373+'Mortgage 5'!F373</f>
        <v>0</v>
      </c>
      <c r="G372" s="15">
        <f t="shared" si="27"/>
        <v>0</v>
      </c>
      <c r="H372" s="33">
        <v>0</v>
      </c>
      <c r="I372" s="15">
        <f t="shared" si="25"/>
        <v>-5.8253135648556054E-10</v>
      </c>
      <c r="J372" s="31"/>
    </row>
    <row r="373" spans="1:10" x14ac:dyDescent="0.35">
      <c r="A373" s="22">
        <f t="shared" si="28"/>
        <v>360</v>
      </c>
      <c r="B373" s="22">
        <v>30</v>
      </c>
      <c r="C373" s="46">
        <f t="shared" si="29"/>
        <v>55610</v>
      </c>
      <c r="D373" s="15">
        <f t="shared" si="26"/>
        <v>-5.8253135648556054E-10</v>
      </c>
      <c r="E373" s="15">
        <f>'Mortgage 1'!E374+'Mortgage 2'!E374+'Mortgage 3'!E374+'Mortgage 4'!E374+'Mortgage 5'!E374</f>
        <v>0</v>
      </c>
      <c r="F373" s="15">
        <f>'Mortgage 1'!F374+'Mortgage 2'!F374+'Mortgage 3'!F374+'Mortgage 4'!F374+'Mortgage 5'!F374</f>
        <v>0</v>
      </c>
      <c r="G373" s="15">
        <f t="shared" si="27"/>
        <v>0</v>
      </c>
      <c r="H373" s="33">
        <v>0</v>
      </c>
      <c r="I373" s="15">
        <f t="shared" si="25"/>
        <v>-5.8253135648556054E-10</v>
      </c>
      <c r="J373" s="31"/>
    </row>
    <row r="374" spans="1:10" x14ac:dyDescent="0.35">
      <c r="A374" s="22"/>
      <c r="B374" s="22"/>
      <c r="C374" s="22"/>
      <c r="D374" s="15"/>
      <c r="E374" s="29">
        <f>SUM(E14:E373)+H374</f>
        <v>1323323.1500580816</v>
      </c>
      <c r="F374" s="29">
        <f t="shared" ref="F374:G374" si="30">SUM(F14:F373)</f>
        <v>323323.15005807462</v>
      </c>
      <c r="G374" s="29">
        <f t="shared" si="30"/>
        <v>1000000.0000000002</v>
      </c>
      <c r="H374" s="29">
        <f>SUM(H14:H373)</f>
        <v>60000</v>
      </c>
      <c r="I374" s="30"/>
      <c r="J374" s="31"/>
    </row>
    <row r="375" spans="1:10" x14ac:dyDescent="0.35">
      <c r="A375" s="31"/>
      <c r="B375" s="31"/>
      <c r="C375" s="31"/>
      <c r="D375" s="30"/>
      <c r="E375" s="30"/>
      <c r="F375" s="30"/>
      <c r="G375" s="30"/>
      <c r="H375" s="30"/>
      <c r="I375" s="30"/>
      <c r="J375" s="31"/>
    </row>
    <row r="376" spans="1:10" x14ac:dyDescent="0.35">
      <c r="A376" s="31"/>
      <c r="B376" s="31"/>
      <c r="C376" s="31"/>
      <c r="D376" s="30"/>
      <c r="E376" s="30"/>
      <c r="F376" s="30"/>
      <c r="G376" s="30"/>
      <c r="H376" s="30"/>
      <c r="I376" s="30"/>
      <c r="J376" s="31"/>
    </row>
  </sheetData>
  <sheetProtection algorithmName="SHA-512" hashValue="qUe+/sFerHtMpn9DJuL12BhK6ykZWZsdjrlAR5Qhmmz42wSpkk7JH69qbaMxJKD0QnlQnlnA1sBXW0ScgOsBfw==" saltValue="nOs2A3Q/6AAt1STSSqAC8w==" spinCount="100000" sheet="1" objects="1" scenarios="1"/>
  <conditionalFormatting sqref="A14:I374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Mortgage 1</vt:lpstr>
      <vt:lpstr>Mortgage 2</vt:lpstr>
      <vt:lpstr>Mortgage 3</vt:lpstr>
      <vt:lpstr>Mortgage 4</vt:lpstr>
      <vt:lpstr>Mortgage 5</vt:lpstr>
      <vt:lpstr>Total mortgages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2017-06-04T05:03:01Z</dcterms:created>
  <dcterms:modified xsi:type="dcterms:W3CDTF">2024-02-11T22:11:11Z</dcterms:modified>
</cp:coreProperties>
</file>